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8" windowHeight="9432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процедур'!$A$1:$AY$178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5" i="5" l="1"/>
  <c r="AC56" i="5" l="1"/>
  <c r="AD56" i="5" s="1"/>
  <c r="AC137" i="5" l="1"/>
  <c r="AC136" i="5"/>
  <c r="AC135" i="5"/>
  <c r="AC134" i="5"/>
  <c r="AC133" i="5"/>
  <c r="AC132" i="5"/>
  <c r="AC131" i="5"/>
  <c r="AC130" i="5"/>
  <c r="AC129" i="5"/>
  <c r="AC128" i="5"/>
  <c r="AC127" i="5"/>
  <c r="AC123" i="5"/>
  <c r="AC124" i="5"/>
  <c r="AC125" i="5"/>
  <c r="AC126" i="5"/>
  <c r="AC122" i="5"/>
  <c r="AD122" i="5" s="1"/>
  <c r="AC117" i="5"/>
  <c r="AC115" i="5"/>
  <c r="AC116" i="5"/>
  <c r="AC114" i="5"/>
  <c r="AC111" i="5"/>
  <c r="AC112" i="5"/>
  <c r="AC113" i="5"/>
  <c r="AC110" i="5"/>
  <c r="AC109" i="5"/>
  <c r="AC108" i="5"/>
  <c r="AC107" i="5"/>
  <c r="AC106" i="5"/>
  <c r="AC105" i="5"/>
  <c r="AC104" i="5"/>
  <c r="AC103" i="5"/>
  <c r="AC102" i="5"/>
  <c r="AC97" i="5"/>
  <c r="AC96" i="5"/>
  <c r="AC94" i="5"/>
  <c r="AC95" i="5"/>
  <c r="AC93" i="5"/>
  <c r="AC92" i="5"/>
  <c r="AC91" i="5"/>
  <c r="AC90" i="5"/>
  <c r="AC89" i="5"/>
  <c r="AC88" i="5"/>
  <c r="AC87" i="5"/>
  <c r="AC86" i="5"/>
  <c r="AC85" i="5"/>
  <c r="AC84" i="5"/>
  <c r="AC83" i="5"/>
  <c r="AC78" i="5"/>
  <c r="AC77" i="5"/>
  <c r="AC74" i="5"/>
  <c r="AC75" i="5"/>
  <c r="AC76" i="5"/>
  <c r="AC73" i="5"/>
  <c r="AC72" i="5"/>
  <c r="AC71" i="5"/>
  <c r="AC70" i="5"/>
  <c r="AC69" i="5"/>
  <c r="AC68" i="5"/>
  <c r="AC63" i="5"/>
  <c r="AC62" i="5"/>
  <c r="AC59" i="5"/>
  <c r="AC60" i="5"/>
  <c r="AC61" i="5"/>
  <c r="AC58" i="5"/>
  <c r="AC57" i="5"/>
  <c r="AC55" i="5"/>
  <c r="AC54" i="5"/>
  <c r="AC53" i="5"/>
  <c r="AC45" i="5"/>
  <c r="AC46" i="5"/>
  <c r="AC47" i="5"/>
  <c r="AC44" i="5"/>
  <c r="AC32" i="5"/>
  <c r="AC33" i="5"/>
  <c r="AC31" i="5"/>
  <c r="AC19" i="5"/>
  <c r="AC20" i="5"/>
  <c r="AC18" i="5"/>
  <c r="AD129" i="5" l="1"/>
  <c r="AD130" i="5"/>
  <c r="AD131" i="5"/>
  <c r="AD132" i="5"/>
  <c r="AD133" i="5"/>
  <c r="AD134" i="5"/>
  <c r="AD135" i="5"/>
  <c r="AD136" i="5"/>
  <c r="AD109" i="5"/>
  <c r="AD110" i="5"/>
  <c r="AD111" i="5"/>
  <c r="AD112" i="5"/>
  <c r="AD113" i="5"/>
  <c r="AD114" i="5"/>
  <c r="AD115" i="5"/>
  <c r="AD116" i="5"/>
  <c r="AD117" i="5"/>
  <c r="AD93" i="5"/>
  <c r="AD94" i="5"/>
  <c r="AD95" i="5"/>
  <c r="AD96" i="5"/>
  <c r="AD97" i="5"/>
  <c r="AD92" i="5"/>
  <c r="AD75" i="5"/>
  <c r="AD76" i="5"/>
  <c r="AD77" i="5"/>
  <c r="AD78" i="5"/>
  <c r="AD63" i="5" l="1"/>
  <c r="AD62" i="5"/>
  <c r="AD60" i="5"/>
  <c r="AD61" i="5"/>
  <c r="AD59" i="5"/>
  <c r="AC48" i="5"/>
  <c r="AC21" i="5"/>
  <c r="AC34" i="5"/>
  <c r="AD45" i="5"/>
  <c r="AD46" i="5"/>
  <c r="AD47" i="5"/>
  <c r="AC43" i="5"/>
  <c r="AC42" i="5"/>
  <c r="AC41" i="5"/>
  <c r="AC40" i="5"/>
  <c r="AC39" i="5"/>
  <c r="AD58" i="5"/>
  <c r="AD57" i="5"/>
  <c r="AD55" i="5"/>
  <c r="AD54" i="5"/>
  <c r="AD53" i="5"/>
  <c r="AB34" i="5"/>
  <c r="AB33" i="5"/>
  <c r="AD33" i="5" s="1"/>
  <c r="AB32" i="5"/>
  <c r="AD32" i="5" s="1"/>
  <c r="AB31" i="5"/>
  <c r="AD31" i="5" s="1"/>
  <c r="AC30" i="5"/>
  <c r="AB30" i="5"/>
  <c r="AC29" i="5"/>
  <c r="AC28" i="5"/>
  <c r="AB28" i="5"/>
  <c r="AC27" i="5"/>
  <c r="AC26" i="5"/>
  <c r="AB26" i="5"/>
  <c r="AC17" i="5"/>
  <c r="AC16" i="5"/>
  <c r="AC15" i="5"/>
  <c r="AC14" i="5"/>
  <c r="AC13" i="5"/>
  <c r="AB21" i="5"/>
  <c r="AB20" i="5"/>
  <c r="AB19" i="5"/>
  <c r="AD19" i="5" s="1"/>
  <c r="AB18" i="5"/>
  <c r="AB17" i="5"/>
  <c r="AB16" i="5"/>
  <c r="AB14" i="5"/>
  <c r="AB13" i="5"/>
  <c r="AD137" i="5"/>
  <c r="AD128" i="5"/>
  <c r="AD127" i="5"/>
  <c r="AD126" i="5"/>
  <c r="AD125" i="5"/>
  <c r="AD124" i="5"/>
  <c r="AD123" i="5"/>
  <c r="AD108" i="5"/>
  <c r="AD107" i="5"/>
  <c r="AD106" i="5"/>
  <c r="AD105" i="5"/>
  <c r="AD104" i="5"/>
  <c r="AD103" i="5"/>
  <c r="AD102" i="5"/>
  <c r="AD91" i="5"/>
  <c r="AD90" i="5"/>
  <c r="AD89" i="5"/>
  <c r="AD88" i="5"/>
  <c r="AD87" i="5"/>
  <c r="AD86" i="5"/>
  <c r="AD85" i="5"/>
  <c r="AD84" i="5"/>
  <c r="AD83" i="5"/>
  <c r="AD74" i="5"/>
  <c r="AD73" i="5"/>
  <c r="AD72" i="5"/>
  <c r="AD71" i="5"/>
  <c r="AD70" i="5"/>
  <c r="AD69" i="5"/>
  <c r="AD68" i="5"/>
  <c r="AD44" i="5"/>
  <c r="AD48" i="5" l="1"/>
  <c r="AD41" i="5"/>
  <c r="AD43" i="5"/>
  <c r="AD30" i="5"/>
  <c r="AD40" i="5"/>
  <c r="AD39" i="5"/>
  <c r="AD28" i="5"/>
  <c r="AD27" i="5"/>
  <c r="AD42" i="5"/>
  <c r="AD21" i="5"/>
  <c r="AD34" i="5"/>
  <c r="AD29" i="5"/>
  <c r="AD26" i="5"/>
  <c r="AD15" i="5"/>
  <c r="AD20" i="5"/>
  <c r="AD16" i="5"/>
  <c r="AD17" i="5"/>
  <c r="AD18" i="5"/>
  <c r="AD14" i="5"/>
  <c r="AD13" i="5"/>
</calcChain>
</file>

<file path=xl/sharedStrings.xml><?xml version="1.0" encoding="utf-8"?>
<sst xmlns="http://schemas.openxmlformats.org/spreadsheetml/2006/main" count="403" uniqueCount="107">
  <si>
    <t>Оценочная процедура/предмет</t>
  </si>
  <si>
    <t>Математика</t>
  </si>
  <si>
    <t>Иностранный язык</t>
  </si>
  <si>
    <t>Русский язык</t>
  </si>
  <si>
    <t>2 класс</t>
  </si>
  <si>
    <t>Литературное чтение</t>
  </si>
  <si>
    <t>Окружающий мир</t>
  </si>
  <si>
    <t>месяц</t>
  </si>
  <si>
    <t>неделя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</si>
  <si>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</si>
  <si>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</si>
  <si>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</si>
  <si>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</si>
  <si>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</si>
  <si>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</si>
  <si>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</si>
  <si>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</si>
  <si>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</si>
  <si>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</si>
  <si>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</si>
  <si>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</si>
  <si>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</si>
  <si>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</si>
  <si>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</si>
  <si>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</si>
  <si>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</si>
  <si>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</si>
  <si>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</si>
  <si>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</si>
  <si>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</si>
  <si>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</si>
  <si>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</si>
  <si>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</si>
  <si>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</si>
  <si>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</si>
  <si>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</si>
  <si>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</si>
  <si>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</si>
  <si>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</si>
  <si>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</si>
  <si>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</si>
  <si>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</si>
  <si>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</si>
  <si>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</si>
  <si>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</si>
  <si>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</si>
  <si>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</si>
  <si>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</si>
  <si>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</si>
  <si>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</si>
  <si>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</si>
  <si>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</si>
  <si>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</si>
  <si>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</si>
  <si>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</si>
  <si>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</si>
  <si>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</si>
  <si>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</si>
  <si>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Труд (технология)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</si>
  <si>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</si>
  <si>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</si>
  <si>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</si>
  <si>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</si>
  <si>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</si>
  <si>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</si>
  <si>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</si>
  <si>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Алгебра</t>
  </si>
  <si>
    <t>Геометрия</t>
  </si>
  <si>
    <t>Вероятность и статистика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</si>
  <si>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</si>
  <si>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</si>
  <si>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</si>
  <si>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</si>
  <si>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>Период (полугодие, год)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</si>
  <si>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</si>
  <si>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</si>
  <si>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</si>
  <si>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</si>
  <si>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</si>
  <si>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</si>
  <si>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</si>
  <si>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</si>
  <si>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</si>
  <si>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г. Тавда</t>
  </si>
  <si>
    <t>Всего оценочных процедур за учебный период</t>
  </si>
  <si>
    <t>Иностранный язык (английский)</t>
  </si>
  <si>
    <t>ОРКСЭ</t>
  </si>
  <si>
    <t>ОБЗР</t>
  </si>
  <si>
    <t>кр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</si>
  <si>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83:112исключением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</si>
  <si>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МКОУ ООШ №14</t>
  </si>
  <si>
    <t>январь</t>
  </si>
  <si>
    <t>февраль</t>
  </si>
  <si>
    <t>март</t>
  </si>
  <si>
    <t>апрель</t>
  </si>
  <si>
    <t>май</t>
  </si>
  <si>
    <t>КР</t>
  </si>
  <si>
    <t>ВПР</t>
  </si>
  <si>
    <t>ОБЩЕСТВОЗНАНИЕ</t>
  </si>
  <si>
    <t>ПР</t>
  </si>
  <si>
    <t xml:space="preserve"> № 415</t>
  </si>
  <si>
    <t>Приложение 1 к приказу от 15.12.2025</t>
  </si>
  <si>
    <t>415</t>
  </si>
  <si>
    <t xml:space="preserve">II  полугодие </t>
  </si>
  <si>
    <t>впр</t>
  </si>
  <si>
    <t>РТЭ</t>
  </si>
  <si>
    <t>ИС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</si>
</sst>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Border="1" applyAlignment="1">
      <alignment vertical="center"/>
    </xf>
    <xf numFmtId="0" fontId="2" fillId="0" borderId="0" xfId="0" applyFont="1" applyBorder="1"/>
    <xf numFmtId="49" fontId="5" fillId="0" borderId="0" xfId="0" applyNumberFormat="1" applyFont="1" applyBorder="1" applyAlignment="1">
      <alignment vertical="center" wrapText="1"/>
    </xf>
    <xf numFmtId="164" fontId="19" fillId="0" borderId="0" xfId="0" applyNumberFormat="1" applyFont="1" applyBorder="1" applyAlignment="1">
      <alignment vertical="center"/>
    </xf>
    <xf numFmtId="164" fontId="19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0" xfId="0" applyFont="1" applyFill="1"/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19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49" fontId="2" fillId="6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9" fillId="0" borderId="0" xfId="0" applyFont="1" applyBorder="1" applyAlignment="1">
      <alignment wrapText="1"/>
    </xf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12" xfId="0" applyFont="1" applyBorder="1"/>
    <xf numFmtId="0" fontId="0" fillId="0" borderId="12" xfId="0" applyBorder="1" applyAlignment="1"/>
    <xf numFmtId="0" fontId="0" fillId="0" borderId="12" xfId="0" applyBorder="1"/>
    <xf numFmtId="0" fontId="19" fillId="0" borderId="0" xfId="0" applyFont="1"/>
    <xf numFmtId="0" fontId="24" fillId="0" borderId="0" xfId="0" applyFont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2" xfId="0" applyFont="1" applyBorder="1" applyAlignment="1"/>
    <xf numFmtId="49" fontId="21" fillId="0" borderId="1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9" fontId="21" fillId="0" borderId="11" xfId="0" applyNumberFormat="1" applyFont="1" applyBorder="1" applyAlignment="1">
      <alignment vertical="center"/>
    </xf>
    <xf numFmtId="0" fontId="23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49" fontId="19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49" fontId="15" fillId="0" borderId="0" xfId="0" applyNumberFormat="1" applyFont="1" applyBorder="1" applyAlignment="1">
      <alignment vertical="center" wrapText="1"/>
    </xf>
    <xf numFmtId="0" fontId="24" fillId="0" borderId="1" xfId="0" applyFont="1" applyBorder="1" applyAlignment="1">
      <alignment vertical="center"/>
    </xf>
    <xf numFmtId="0" fontId="19" fillId="0" borderId="1" xfId="0" applyFont="1" applyBorder="1"/>
    <xf numFmtId="0" fontId="8" fillId="0" borderId="1" xfId="0" applyFont="1" applyBorder="1" applyAlignment="1"/>
    <xf numFmtId="0" fontId="3" fillId="0" borderId="1" xfId="0" applyFont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0" borderId="1" xfId="0" applyFont="1" applyBorder="1" applyAlignment="1">
      <alignment vertical="top" wrapText="1"/>
    </xf>
    <xf numFmtId="0" fontId="2" fillId="6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49" fontId="25" fillId="0" borderId="1" xfId="0" applyNumberFormat="1" applyFont="1" applyBorder="1" applyAlignment="1">
      <alignment horizontal="left" vertical="center"/>
    </xf>
    <xf numFmtId="14" fontId="10" fillId="0" borderId="0" xfId="0" applyNumberFormat="1" applyFont="1" applyAlignment="1">
      <alignment horizontal="left"/>
    </xf>
    <xf numFmtId="164" fontId="19" fillId="0" borderId="0" xfId="0" applyNumberFormat="1" applyFont="1" applyBorder="1" applyAlignment="1">
      <alignment horizontal="center" vertical="center"/>
    </xf>
    <xf numFmtId="0" fontId="2" fillId="8" borderId="0" xfId="0" applyFont="1" applyFill="1" applyBorder="1" applyAlignment="1">
      <alignment horizontal="center"/>
    </xf>
    <xf numFmtId="0" fontId="4" fillId="9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2" fillId="9" borderId="1" xfId="0" applyFont="1" applyFill="1" applyBorder="1"/>
    <xf numFmtId="0" fontId="2" fillId="6" borderId="1" xfId="0" applyFont="1" applyFill="1" applyBorder="1"/>
    <xf numFmtId="0" fontId="4" fillId="4" borderId="1" xfId="0" applyFont="1" applyFill="1" applyBorder="1" applyAlignment="1">
      <alignment vertical="center" wrapText="1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8" borderId="9" xfId="0" applyFont="1" applyFill="1" applyBorder="1" applyAlignment="1">
      <alignment horizontal="center"/>
    </xf>
    <xf numFmtId="0" fontId="2" fillId="0" borderId="1" xfId="0" applyFont="1" applyBorder="1" applyAlignment="1">
      <alignment horizont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textRotation="90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49" fontId="2" fillId="3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topLeftCell="A25" workbookViewId="0">
      <selection activeCell="A6" sqref="A6"/>
    </sheetView>
  </sheetViews>
  <sheetFormatPr defaultRowHeight="14.4" x14ac:dyDescent="0.3"/>
  <cols>
    <col min="1" max="1" width="123.44140625" customWidth="1"/>
  </cols>
  <sheetData>
    <row r="1" spans="1:1" ht="20.399999999999999" x14ac:dyDescent="0.3">
      <c r="A1" s="9" t="s">
        <v>38</v>
      </c>
    </row>
    <row r="2" spans="1:1" ht="18.75" x14ac:dyDescent="0.25">
      <c r="A2" s="10"/>
    </row>
    <row r="3" spans="1:1" ht="138.75" customHeight="1" x14ac:dyDescent="0.3">
      <c r="A3" s="11" t="s">
        <v>80</v>
      </c>
    </row>
    <row r="4" spans="1:1" ht="234" x14ac:dyDescent="0.3">
      <c r="A4" s="11" t="s">
        <v>71</v>
      </c>
    </row>
    <row r="5" spans="1:1" ht="31.5" customHeight="1" x14ac:dyDescent="0.3">
      <c r="A5" s="11" t="s">
        <v>29</v>
      </c>
    </row>
    <row r="6" spans="1:1" ht="28.5" customHeight="1" x14ac:dyDescent="0.3">
      <c r="A6" s="12" t="s">
        <v>30</v>
      </c>
    </row>
    <row r="7" spans="1:1" ht="19.5" customHeight="1" x14ac:dyDescent="0.3">
      <c r="A7" s="12" t="s">
        <v>31</v>
      </c>
    </row>
    <row r="8" spans="1:1" s="14" customFormat="1" ht="26.25" customHeight="1" x14ac:dyDescent="0.3">
      <c r="A8" s="13" t="s">
        <v>59</v>
      </c>
    </row>
    <row r="9" spans="1:1" s="14" customFormat="1" ht="25.5" customHeight="1" x14ac:dyDescent="0.3">
      <c r="A9" s="13" t="s">
        <v>32</v>
      </c>
    </row>
    <row r="10" spans="1:1" s="14" customFormat="1" ht="39" customHeight="1" x14ac:dyDescent="0.3">
      <c r="A10" s="16" t="s">
        <v>45</v>
      </c>
    </row>
    <row r="11" spans="1:1" s="14" customFormat="1" ht="36.75" customHeight="1" x14ac:dyDescent="0.3">
      <c r="A11" s="16" t="s">
        <v>60</v>
      </c>
    </row>
    <row r="12" spans="1:1" s="14" customFormat="1" ht="18" x14ac:dyDescent="0.3">
      <c r="A12" s="13" t="s">
        <v>74</v>
      </c>
    </row>
    <row r="13" spans="1:1" s="14" customFormat="1" ht="18" x14ac:dyDescent="0.3">
      <c r="A13" s="15" t="s">
        <v>33</v>
      </c>
    </row>
    <row r="14" spans="1:1" s="14" customFormat="1" ht="18" x14ac:dyDescent="0.3">
      <c r="A14" s="16" t="s">
        <v>54</v>
      </c>
    </row>
    <row r="15" spans="1:1" s="14" customFormat="1" ht="18" x14ac:dyDescent="0.3">
      <c r="A15" s="13" t="s">
        <v>34</v>
      </c>
    </row>
    <row r="16" spans="1:1" s="14" customFormat="1" ht="18" x14ac:dyDescent="0.3">
      <c r="A16" s="16" t="s">
        <v>48</v>
      </c>
    </row>
    <row r="17" spans="1:1" s="14" customFormat="1" ht="18" x14ac:dyDescent="0.3">
      <c r="A17" s="13" t="s">
        <v>35</v>
      </c>
    </row>
    <row r="18" spans="1:1" s="14" customFormat="1" ht="36" x14ac:dyDescent="0.3">
      <c r="A18" s="16" t="s">
        <v>69</v>
      </c>
    </row>
    <row r="19" spans="1:1" s="14" customFormat="1" ht="18" x14ac:dyDescent="0.3">
      <c r="A19" s="15" t="s">
        <v>36</v>
      </c>
    </row>
    <row r="20" spans="1:1" s="14" customFormat="1" ht="36" x14ac:dyDescent="0.3">
      <c r="A20" s="16" t="s">
        <v>55</v>
      </c>
    </row>
    <row r="21" spans="1:1" s="14" customFormat="1" ht="36" x14ac:dyDescent="0.3">
      <c r="A21" s="13" t="s">
        <v>82</v>
      </c>
    </row>
    <row r="22" spans="1:1" s="14" customFormat="1" ht="18" x14ac:dyDescent="0.25">
      <c r="A22" s="13"/>
    </row>
    <row r="23" spans="1:1" s="14" customFormat="1" ht="144" x14ac:dyDescent="0.3">
      <c r="A23" s="15" t="s">
        <v>81</v>
      </c>
    </row>
    <row r="24" spans="1:1" s="14" customFormat="1" ht="36" x14ac:dyDescent="0.3">
      <c r="A24" s="25" t="s">
        <v>57</v>
      </c>
    </row>
    <row r="25" spans="1:1" s="14" customFormat="1" ht="72" x14ac:dyDescent="0.3">
      <c r="A25" s="15" t="s">
        <v>37</v>
      </c>
    </row>
    <row r="26" spans="1:1" s="14" customFormat="1" ht="90" x14ac:dyDescent="0.3">
      <c r="A26" s="15" t="s">
        <v>44</v>
      </c>
    </row>
    <row r="27" spans="1:1" s="14" customFormat="1" ht="72" x14ac:dyDescent="0.3">
      <c r="A27" s="25" t="s">
        <v>49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178"/>
  <sheetViews>
    <sheetView tabSelected="1" view="pageBreakPreview" zoomScale="75" zoomScaleNormal="85" zoomScaleSheetLayoutView="75" workbookViewId="0">
      <selection activeCell="R126" sqref="R126"/>
    </sheetView>
  </sheetViews>
  <sheetFormatPr defaultColWidth="9.109375" defaultRowHeight="13.2" x14ac:dyDescent="0.25"/>
  <cols>
    <col min="1" max="1" width="11.5546875" style="1" customWidth="1"/>
    <col min="2" max="2" width="16.33203125" style="1" customWidth="1"/>
    <col min="3" max="3" width="10.33203125" style="1" customWidth="1"/>
    <col min="4" max="4" width="9.44140625" style="1" customWidth="1"/>
    <col min="5" max="5" width="6.109375" style="1" customWidth="1"/>
    <col min="6" max="6" width="5.44140625" style="1" customWidth="1"/>
    <col min="7" max="7" width="5.109375" style="1" customWidth="1"/>
    <col min="8" max="8" width="5" style="1" customWidth="1"/>
    <col min="9" max="9" width="4.88671875" style="1" customWidth="1"/>
    <col min="10" max="10" width="4.6640625" style="1" customWidth="1"/>
    <col min="11" max="11" width="4.33203125" style="1" customWidth="1"/>
    <col min="12" max="12" width="4.44140625" style="1" customWidth="1"/>
    <col min="13" max="27" width="4.33203125" style="1" customWidth="1"/>
    <col min="28" max="28" width="6.6640625" style="1" customWidth="1"/>
    <col min="29" max="29" width="6" style="1" customWidth="1"/>
    <col min="30" max="30" width="7.44140625" style="1" customWidth="1"/>
    <col min="31" max="31" width="13" style="1" customWidth="1"/>
    <col min="32" max="16384" width="9.109375" style="1"/>
  </cols>
  <sheetData>
    <row r="1" spans="1:68" s="55" customFormat="1" ht="63" customHeight="1" x14ac:dyDescent="0.3">
      <c r="A1" s="91" t="s">
        <v>101</v>
      </c>
      <c r="B1" s="91"/>
      <c r="C1" s="91"/>
      <c r="D1" s="91"/>
      <c r="E1" s="91"/>
      <c r="F1" s="91"/>
      <c r="G1" s="91"/>
      <c r="H1" s="91"/>
      <c r="I1" s="91"/>
      <c r="J1" s="91" t="s">
        <v>100</v>
      </c>
      <c r="K1" s="91"/>
      <c r="L1" s="61"/>
      <c r="M1" s="23"/>
      <c r="R1" s="63" t="s">
        <v>27</v>
      </c>
      <c r="AJ1" s="75"/>
      <c r="AK1" s="75"/>
      <c r="AL1" s="76"/>
      <c r="AM1" s="76"/>
      <c r="AN1" s="76"/>
      <c r="AO1" s="76"/>
      <c r="AP1" s="76"/>
      <c r="AQ1" s="76"/>
      <c r="AR1" s="76"/>
      <c r="AS1" s="75"/>
      <c r="AT1" s="75"/>
      <c r="AU1" s="75"/>
      <c r="AV1" s="75"/>
      <c r="AW1" s="75"/>
      <c r="AX1" s="75"/>
      <c r="BN1" s="56"/>
      <c r="BO1" s="56"/>
    </row>
    <row r="2" spans="1:68" ht="21.75" customHeight="1" x14ac:dyDescent="0.45">
      <c r="A2" s="24" t="s">
        <v>41</v>
      </c>
      <c r="B2" s="22" t="s">
        <v>83</v>
      </c>
      <c r="C2" s="64"/>
      <c r="D2" s="67"/>
      <c r="E2" s="90"/>
      <c r="F2" s="90"/>
      <c r="G2" s="90"/>
      <c r="H2" s="90"/>
      <c r="I2" s="90"/>
      <c r="K2" s="61"/>
      <c r="L2" s="62" t="s">
        <v>72</v>
      </c>
      <c r="M2" s="23"/>
      <c r="N2" s="18"/>
      <c r="O2" s="18"/>
      <c r="P2" s="18"/>
      <c r="Q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77"/>
      <c r="AK2" s="77"/>
      <c r="AL2" s="77"/>
      <c r="AM2" s="77"/>
      <c r="AN2" s="77"/>
      <c r="AO2" s="77"/>
      <c r="AP2" s="3"/>
      <c r="AQ2" s="3"/>
      <c r="AR2" s="3"/>
      <c r="AS2" s="38"/>
      <c r="AT2" s="38"/>
      <c r="AU2" s="38"/>
      <c r="AV2" s="78"/>
      <c r="AW2" s="78"/>
      <c r="AX2" s="78"/>
      <c r="BN2" s="45"/>
      <c r="BO2" s="45"/>
      <c r="BP2" s="27"/>
    </row>
    <row r="3" spans="1:68" ht="63" customHeight="1" x14ac:dyDescent="0.3">
      <c r="A3" s="24" t="s">
        <v>50</v>
      </c>
      <c r="B3" s="38" t="s">
        <v>90</v>
      </c>
      <c r="C3" s="27"/>
      <c r="D3" s="67"/>
      <c r="E3" s="90"/>
      <c r="F3" s="90"/>
      <c r="G3" s="90"/>
      <c r="H3" s="90"/>
      <c r="I3" s="90"/>
      <c r="J3" s="26"/>
      <c r="K3" s="26"/>
      <c r="L3" s="134" t="s">
        <v>70</v>
      </c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6"/>
      <c r="AE3" s="137" t="s">
        <v>47</v>
      </c>
      <c r="AF3" s="138"/>
      <c r="AG3" s="138"/>
      <c r="AH3" s="138"/>
      <c r="AI3" s="138"/>
      <c r="AJ3" s="148" t="s">
        <v>61</v>
      </c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7" t="s">
        <v>62</v>
      </c>
      <c r="AV3" s="147"/>
      <c r="AW3" s="43" t="s">
        <v>63</v>
      </c>
      <c r="AX3" s="43"/>
      <c r="BN3" s="46"/>
      <c r="BO3" s="27"/>
      <c r="BP3" s="27"/>
    </row>
    <row r="4" spans="1:68" ht="22.5" customHeight="1" x14ac:dyDescent="0.25">
      <c r="B4" s="132" t="s">
        <v>51</v>
      </c>
      <c r="C4" s="132"/>
      <c r="D4" s="27"/>
      <c r="E4" s="27"/>
      <c r="F4" s="27"/>
      <c r="G4" s="27"/>
      <c r="H4" s="27"/>
      <c r="I4" s="27"/>
      <c r="J4" s="27"/>
      <c r="K4" s="28"/>
      <c r="L4" s="60" t="s">
        <v>65</v>
      </c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139" t="s">
        <v>75</v>
      </c>
      <c r="AF4" s="140"/>
      <c r="AG4" s="140"/>
      <c r="AH4" s="140"/>
      <c r="AI4" s="140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7"/>
      <c r="AV4" s="147"/>
      <c r="AW4" s="142" t="s">
        <v>64</v>
      </c>
      <c r="AX4" s="142"/>
    </row>
    <row r="5" spans="1:68" ht="42.75" customHeight="1" x14ac:dyDescent="0.25">
      <c r="A5" s="50" t="s">
        <v>52</v>
      </c>
      <c r="B5" s="92" t="s">
        <v>102</v>
      </c>
      <c r="C5" s="31" t="s">
        <v>42</v>
      </c>
      <c r="D5" s="3"/>
      <c r="E5" s="27"/>
      <c r="F5" s="27"/>
      <c r="G5" s="27"/>
      <c r="H5" s="27"/>
      <c r="I5" s="27"/>
      <c r="J5" s="27"/>
      <c r="K5" s="28"/>
      <c r="L5" s="143" t="s">
        <v>89</v>
      </c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E5" s="141"/>
      <c r="AF5" s="141"/>
      <c r="AG5" s="141"/>
      <c r="AH5" s="141"/>
      <c r="AI5" s="141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7"/>
      <c r="AV5" s="147"/>
      <c r="AW5" s="144" t="s">
        <v>50</v>
      </c>
      <c r="AX5" s="144"/>
    </row>
    <row r="6" spans="1:68" ht="35.25" customHeight="1" x14ac:dyDescent="0.25">
      <c r="A6" s="51" t="s">
        <v>53</v>
      </c>
      <c r="B6" s="93">
        <v>46006</v>
      </c>
      <c r="C6" s="31" t="s">
        <v>43</v>
      </c>
      <c r="D6" s="30"/>
      <c r="E6" s="29"/>
      <c r="F6" s="29"/>
      <c r="G6" s="29"/>
      <c r="H6" s="29"/>
      <c r="I6" s="29"/>
      <c r="J6" s="29"/>
      <c r="K6" s="28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5" t="s">
        <v>76</v>
      </c>
      <c r="AF6" s="146"/>
      <c r="AG6" s="146"/>
      <c r="AH6" s="146"/>
      <c r="AI6" s="146"/>
      <c r="AJ6" s="79" t="s">
        <v>77</v>
      </c>
      <c r="AK6" s="39"/>
      <c r="AL6" s="39"/>
      <c r="AM6" s="39"/>
      <c r="AN6" s="39"/>
      <c r="AO6" s="38"/>
      <c r="AP6" s="3"/>
      <c r="AQ6" s="3"/>
      <c r="AR6" s="3"/>
      <c r="AS6" s="3"/>
      <c r="AT6" s="3"/>
      <c r="AU6" s="3"/>
      <c r="AV6" s="3"/>
      <c r="AW6" s="3"/>
      <c r="AX6" s="3"/>
    </row>
    <row r="7" spans="1:68" ht="26.25" customHeight="1" x14ac:dyDescent="0.25">
      <c r="A7" s="149" t="s">
        <v>73</v>
      </c>
      <c r="B7" s="149"/>
      <c r="C7" s="150" t="s">
        <v>103</v>
      </c>
      <c r="D7" s="150"/>
      <c r="E7" s="94"/>
      <c r="F7" s="94"/>
      <c r="G7" s="94"/>
      <c r="H7" s="94"/>
      <c r="I7" s="94"/>
      <c r="J7" s="27"/>
      <c r="K7" s="28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F7" s="44"/>
      <c r="AG7" s="27"/>
      <c r="AI7" s="44"/>
      <c r="AJ7" s="80" t="s">
        <v>79</v>
      </c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81"/>
      <c r="AX7" s="81"/>
      <c r="BN7" s="41"/>
      <c r="BO7" s="27"/>
    </row>
    <row r="8" spans="1:68" ht="22.5" customHeight="1" x14ac:dyDescent="0.3">
      <c r="A8" s="52"/>
      <c r="B8" s="52"/>
      <c r="C8" s="52"/>
      <c r="D8" s="53"/>
      <c r="E8" s="53"/>
      <c r="F8" s="53"/>
      <c r="G8" s="53"/>
      <c r="H8" s="53"/>
      <c r="I8" s="53"/>
      <c r="J8" s="53"/>
      <c r="K8" s="53"/>
      <c r="L8" s="54"/>
      <c r="M8" s="54"/>
      <c r="N8" s="52"/>
      <c r="O8" s="27"/>
      <c r="P8" s="27"/>
      <c r="Q8" s="27"/>
      <c r="AE8" s="59"/>
      <c r="AF8" s="27"/>
      <c r="AG8" s="40"/>
      <c r="AH8" s="40"/>
      <c r="AI8" s="40"/>
      <c r="AJ8" s="82" t="s">
        <v>78</v>
      </c>
      <c r="AK8" s="81"/>
      <c r="AL8" s="81"/>
      <c r="AM8" s="81"/>
      <c r="AN8" s="81"/>
      <c r="AO8" s="81"/>
      <c r="AP8" s="81"/>
      <c r="AQ8" s="81"/>
      <c r="AR8" s="83"/>
      <c r="AS8" s="84"/>
      <c r="AT8" s="81"/>
      <c r="AU8" s="81"/>
      <c r="AV8" s="81"/>
      <c r="AW8" s="81"/>
      <c r="AX8" s="81"/>
      <c r="BN8" s="41"/>
      <c r="BO8" s="42"/>
    </row>
    <row r="9" spans="1:68" s="36" customFormat="1" ht="27" customHeight="1" x14ac:dyDescent="0.2">
      <c r="A9" s="105"/>
      <c r="B9" s="105"/>
      <c r="C9" s="105"/>
      <c r="D9" s="105"/>
      <c r="E9" s="95"/>
      <c r="F9" s="95"/>
      <c r="G9" s="95"/>
      <c r="H9" s="95"/>
      <c r="I9" s="95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8"/>
      <c r="AC9" s="48"/>
      <c r="AD9" s="48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</row>
    <row r="10" spans="1:68" s="2" customFormat="1" ht="111.75" customHeight="1" x14ac:dyDescent="0.25">
      <c r="A10" s="128" t="s">
        <v>4</v>
      </c>
      <c r="B10" s="128"/>
      <c r="C10" s="128"/>
      <c r="D10" s="128"/>
      <c r="E10" s="113" t="s">
        <v>28</v>
      </c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5"/>
      <c r="AB10" s="104" t="s">
        <v>84</v>
      </c>
      <c r="AC10" s="104" t="s">
        <v>10</v>
      </c>
      <c r="AD10" s="133" t="s">
        <v>9</v>
      </c>
    </row>
    <row r="11" spans="1:68" s="2" customFormat="1" ht="21.75" customHeight="1" x14ac:dyDescent="0.25">
      <c r="A11" s="122" t="s">
        <v>0</v>
      </c>
      <c r="B11" s="123"/>
      <c r="C11" s="126" t="s">
        <v>46</v>
      </c>
      <c r="D11" s="19" t="s">
        <v>7</v>
      </c>
      <c r="E11" s="108" t="s">
        <v>91</v>
      </c>
      <c r="F11" s="109"/>
      <c r="G11" s="109"/>
      <c r="H11" s="109"/>
      <c r="I11" s="110"/>
      <c r="J11" s="108" t="s">
        <v>92</v>
      </c>
      <c r="K11" s="109"/>
      <c r="L11" s="109"/>
      <c r="M11" s="110"/>
      <c r="N11" s="107" t="s">
        <v>93</v>
      </c>
      <c r="O11" s="107"/>
      <c r="P11" s="107"/>
      <c r="Q11" s="107"/>
      <c r="R11" s="107"/>
      <c r="S11" s="107" t="s">
        <v>94</v>
      </c>
      <c r="T11" s="107"/>
      <c r="U11" s="107"/>
      <c r="V11" s="107"/>
      <c r="W11" s="107"/>
      <c r="X11" s="107" t="s">
        <v>95</v>
      </c>
      <c r="Y11" s="107"/>
      <c r="Z11" s="107"/>
      <c r="AA11" s="107"/>
      <c r="AB11" s="104"/>
      <c r="AC11" s="104"/>
      <c r="AD11" s="133"/>
    </row>
    <row r="12" spans="1:68" s="6" customFormat="1" ht="11.25" customHeight="1" x14ac:dyDescent="0.2">
      <c r="A12" s="124"/>
      <c r="B12" s="125"/>
      <c r="C12" s="127"/>
      <c r="D12" s="19" t="s">
        <v>8</v>
      </c>
      <c r="E12" s="19">
        <v>1</v>
      </c>
      <c r="F12" s="19">
        <v>2</v>
      </c>
      <c r="G12" s="19">
        <v>3</v>
      </c>
      <c r="H12" s="19">
        <v>4</v>
      </c>
      <c r="I12" s="19">
        <v>5</v>
      </c>
      <c r="J12" s="5">
        <v>6</v>
      </c>
      <c r="K12" s="5">
        <v>7</v>
      </c>
      <c r="L12" s="5">
        <v>8</v>
      </c>
      <c r="M12" s="5">
        <v>9</v>
      </c>
      <c r="N12" s="5">
        <v>10</v>
      </c>
      <c r="O12" s="5">
        <v>11</v>
      </c>
      <c r="P12" s="5">
        <v>12</v>
      </c>
      <c r="Q12" s="5">
        <v>13</v>
      </c>
      <c r="R12" s="5">
        <v>14</v>
      </c>
      <c r="S12" s="5">
        <v>14</v>
      </c>
      <c r="T12" s="5">
        <v>15</v>
      </c>
      <c r="U12" s="5">
        <v>16</v>
      </c>
      <c r="V12" s="5">
        <v>17</v>
      </c>
      <c r="W12" s="5">
        <v>18</v>
      </c>
      <c r="X12" s="5">
        <v>18</v>
      </c>
      <c r="Y12" s="5">
        <v>19</v>
      </c>
      <c r="Z12" s="5">
        <v>20</v>
      </c>
      <c r="AA12" s="5">
        <v>21</v>
      </c>
      <c r="AB12" s="104"/>
      <c r="AC12" s="104"/>
      <c r="AD12" s="133"/>
    </row>
    <row r="13" spans="1:68" ht="12.75" customHeight="1" x14ac:dyDescent="0.25">
      <c r="A13" s="111" t="s">
        <v>13</v>
      </c>
      <c r="B13" s="71" t="s">
        <v>3</v>
      </c>
      <c r="C13" s="65">
        <v>2</v>
      </c>
      <c r="D13" s="20"/>
      <c r="E13" s="20"/>
      <c r="F13" s="20"/>
      <c r="G13" s="20"/>
      <c r="H13" s="20"/>
      <c r="I13" s="20"/>
      <c r="J13" s="72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6"/>
      <c r="Y13" s="86"/>
      <c r="Z13" s="86"/>
      <c r="AA13" s="85" t="s">
        <v>96</v>
      </c>
      <c r="AB13" s="32">
        <f t="shared" ref="AB13:AB21" si="0">COUNTA(J13:AA13)</f>
        <v>1</v>
      </c>
      <c r="AC13" s="3">
        <f>34*5</f>
        <v>170</v>
      </c>
      <c r="AD13" s="33">
        <f>AB13/AC13</f>
        <v>5.8823529411764705E-3</v>
      </c>
    </row>
    <row r="14" spans="1:68" x14ac:dyDescent="0.25">
      <c r="A14" s="111"/>
      <c r="B14" s="71" t="s">
        <v>1</v>
      </c>
      <c r="C14" s="65">
        <v>2</v>
      </c>
      <c r="D14" s="20"/>
      <c r="E14" s="20"/>
      <c r="F14" s="20"/>
      <c r="G14" s="20"/>
      <c r="H14" s="20"/>
      <c r="I14" s="20"/>
      <c r="J14" s="72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6"/>
      <c r="Y14" s="86"/>
      <c r="Z14" s="86"/>
      <c r="AA14" s="85" t="s">
        <v>96</v>
      </c>
      <c r="AB14" s="32">
        <f t="shared" si="0"/>
        <v>1</v>
      </c>
      <c r="AC14" s="3">
        <f>34*4</f>
        <v>136</v>
      </c>
      <c r="AD14" s="33">
        <f t="shared" ref="AD14:AD21" si="1">AB14/AC14</f>
        <v>7.3529411764705881E-3</v>
      </c>
    </row>
    <row r="15" spans="1:68" ht="12.75" customHeight="1" x14ac:dyDescent="0.25">
      <c r="A15" s="111"/>
      <c r="B15" s="71" t="s">
        <v>5</v>
      </c>
      <c r="C15" s="65">
        <v>2</v>
      </c>
      <c r="D15" s="20"/>
      <c r="E15" s="20"/>
      <c r="F15" s="20"/>
      <c r="G15" s="20"/>
      <c r="H15" s="20"/>
      <c r="I15" s="20"/>
      <c r="J15" s="72"/>
      <c r="K15" s="86"/>
      <c r="L15" s="86"/>
      <c r="M15" s="86"/>
      <c r="N15" s="88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21"/>
      <c r="AB15" s="32">
        <f>COUNTA(J15:AA15)</f>
        <v>0</v>
      </c>
      <c r="AC15" s="3">
        <f t="shared" ref="AC15" si="2">34*4</f>
        <v>136</v>
      </c>
      <c r="AD15" s="33">
        <f t="shared" si="1"/>
        <v>0</v>
      </c>
    </row>
    <row r="16" spans="1:68" x14ac:dyDescent="0.25">
      <c r="A16" s="111"/>
      <c r="B16" s="71" t="s">
        <v>6</v>
      </c>
      <c r="C16" s="65">
        <v>2</v>
      </c>
      <c r="D16" s="20"/>
      <c r="E16" s="20"/>
      <c r="F16" s="20"/>
      <c r="G16" s="20"/>
      <c r="H16" s="20"/>
      <c r="I16" s="20"/>
      <c r="J16" s="72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5" t="s">
        <v>96</v>
      </c>
      <c r="AB16" s="32">
        <f t="shared" si="0"/>
        <v>1</v>
      </c>
      <c r="AC16" s="3">
        <f>34*2</f>
        <v>68</v>
      </c>
      <c r="AD16" s="33">
        <f t="shared" si="1"/>
        <v>1.4705882352941176E-2</v>
      </c>
    </row>
    <row r="17" spans="1:30" ht="12.75" customHeight="1" x14ac:dyDescent="0.25">
      <c r="A17" s="111"/>
      <c r="B17" s="72" t="s">
        <v>85</v>
      </c>
      <c r="C17" s="65">
        <v>2</v>
      </c>
      <c r="D17" s="20"/>
      <c r="E17" s="20"/>
      <c r="F17" s="20"/>
      <c r="G17" s="20"/>
      <c r="H17" s="20"/>
      <c r="I17" s="20"/>
      <c r="J17" s="72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21"/>
      <c r="AB17" s="32">
        <f t="shared" si="0"/>
        <v>0</v>
      </c>
      <c r="AC17" s="3">
        <f t="shared" ref="AC17" si="3">34*2</f>
        <v>68</v>
      </c>
      <c r="AD17" s="33">
        <f t="shared" si="1"/>
        <v>0</v>
      </c>
    </row>
    <row r="18" spans="1:30" ht="12.75" customHeight="1" x14ac:dyDescent="0.25">
      <c r="A18" s="111"/>
      <c r="B18" s="71" t="s">
        <v>39</v>
      </c>
      <c r="C18" s="65">
        <v>2</v>
      </c>
      <c r="D18" s="20"/>
      <c r="E18" s="20"/>
      <c r="F18" s="20"/>
      <c r="G18" s="20"/>
      <c r="H18" s="20"/>
      <c r="I18" s="20"/>
      <c r="J18" s="72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21"/>
      <c r="AB18" s="32">
        <f t="shared" si="0"/>
        <v>0</v>
      </c>
      <c r="AC18" s="3">
        <f>34*1</f>
        <v>34</v>
      </c>
      <c r="AD18" s="33">
        <f t="shared" si="1"/>
        <v>0</v>
      </c>
    </row>
    <row r="19" spans="1:30" s="2" customFormat="1" ht="16.5" customHeight="1" x14ac:dyDescent="0.25">
      <c r="A19" s="111"/>
      <c r="B19" s="71" t="s">
        <v>40</v>
      </c>
      <c r="C19" s="65">
        <v>2</v>
      </c>
      <c r="D19" s="34"/>
      <c r="E19" s="34"/>
      <c r="F19" s="34"/>
      <c r="G19" s="34"/>
      <c r="H19" s="34"/>
      <c r="I19" s="34"/>
      <c r="J19" s="72"/>
      <c r="K19" s="72"/>
      <c r="L19" s="72"/>
      <c r="M19" s="72"/>
      <c r="N19" s="21"/>
      <c r="O19" s="21"/>
      <c r="P19" s="21"/>
      <c r="Q19" s="72"/>
      <c r="R19" s="21"/>
      <c r="S19" s="21"/>
      <c r="T19" s="21"/>
      <c r="U19" s="21"/>
      <c r="V19" s="72"/>
      <c r="W19" s="21"/>
      <c r="X19" s="21"/>
      <c r="Y19" s="21"/>
      <c r="Z19" s="21"/>
      <c r="AA19" s="21"/>
      <c r="AB19" s="32">
        <f t="shared" si="0"/>
        <v>0</v>
      </c>
      <c r="AC19" s="3">
        <f t="shared" ref="AC19:AC20" si="4">34*1</f>
        <v>34</v>
      </c>
      <c r="AD19" s="33">
        <f t="shared" si="1"/>
        <v>0</v>
      </c>
    </row>
    <row r="20" spans="1:30" x14ac:dyDescent="0.25">
      <c r="A20" s="111"/>
      <c r="B20" s="71" t="s">
        <v>58</v>
      </c>
      <c r="C20" s="65">
        <v>2</v>
      </c>
      <c r="D20" s="20"/>
      <c r="E20" s="20"/>
      <c r="F20" s="20"/>
      <c r="G20" s="20"/>
      <c r="H20" s="20"/>
      <c r="I20" s="20"/>
      <c r="J20" s="72"/>
      <c r="K20" s="72"/>
      <c r="L20" s="72"/>
      <c r="M20" s="72"/>
      <c r="N20" s="58"/>
      <c r="O20" s="21"/>
      <c r="P20" s="21"/>
      <c r="Q20" s="72"/>
      <c r="R20" s="21"/>
      <c r="S20" s="21"/>
      <c r="T20" s="21"/>
      <c r="U20" s="21"/>
      <c r="V20" s="72"/>
      <c r="W20" s="21"/>
      <c r="X20" s="21"/>
      <c r="Y20" s="21"/>
      <c r="Z20" s="21"/>
      <c r="AA20" s="21"/>
      <c r="AB20" s="32">
        <f t="shared" si="0"/>
        <v>0</v>
      </c>
      <c r="AC20" s="3">
        <f t="shared" si="4"/>
        <v>34</v>
      </c>
      <c r="AD20" s="33">
        <f t="shared" si="1"/>
        <v>0</v>
      </c>
    </row>
    <row r="21" spans="1:30" ht="12.75" customHeight="1" x14ac:dyDescent="0.25">
      <c r="A21" s="111"/>
      <c r="B21" s="71" t="s">
        <v>56</v>
      </c>
      <c r="C21" s="65">
        <v>2</v>
      </c>
      <c r="D21" s="20"/>
      <c r="E21" s="20"/>
      <c r="F21" s="20"/>
      <c r="G21" s="20"/>
      <c r="H21" s="20"/>
      <c r="I21" s="20"/>
      <c r="J21" s="72"/>
      <c r="K21" s="72"/>
      <c r="L21" s="72"/>
      <c r="M21" s="58"/>
      <c r="N21" s="21"/>
      <c r="O21" s="21"/>
      <c r="P21" s="21"/>
      <c r="Q21" s="72"/>
      <c r="R21" s="21"/>
      <c r="S21" s="21"/>
      <c r="T21" s="21"/>
      <c r="U21" s="21"/>
      <c r="V21" s="72"/>
      <c r="W21" s="21"/>
      <c r="X21" s="21"/>
      <c r="Y21" s="21"/>
      <c r="Z21" s="21"/>
      <c r="AA21" s="21"/>
      <c r="AB21" s="32">
        <f t="shared" si="0"/>
        <v>0</v>
      </c>
      <c r="AC21" s="3">
        <f>34*2</f>
        <v>68</v>
      </c>
      <c r="AD21" s="33">
        <f t="shared" si="1"/>
        <v>0</v>
      </c>
    </row>
    <row r="22" spans="1:30" s="36" customFormat="1" ht="27" customHeight="1" x14ac:dyDescent="0.25">
      <c r="A22" s="48"/>
      <c r="B22" s="49"/>
      <c r="C22" s="49"/>
      <c r="D22" s="49"/>
      <c r="E22" s="49"/>
      <c r="F22" s="49"/>
      <c r="G22" s="49"/>
      <c r="H22" s="49"/>
      <c r="I22" s="49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8"/>
      <c r="AC22" s="48"/>
      <c r="AD22" s="48"/>
    </row>
    <row r="23" spans="1:30" s="36" customFormat="1" ht="114" customHeight="1" x14ac:dyDescent="0.25">
      <c r="A23" s="130" t="s">
        <v>11</v>
      </c>
      <c r="B23" s="130"/>
      <c r="C23" s="130"/>
      <c r="D23" s="130"/>
      <c r="E23" s="116" t="s">
        <v>28</v>
      </c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8"/>
      <c r="AB23" s="104" t="s">
        <v>84</v>
      </c>
      <c r="AC23" s="104" t="s">
        <v>10</v>
      </c>
      <c r="AD23" s="133" t="s">
        <v>9</v>
      </c>
    </row>
    <row r="24" spans="1:30" s="2" customFormat="1" ht="12.75" customHeight="1" x14ac:dyDescent="0.25">
      <c r="A24" s="107" t="s">
        <v>0</v>
      </c>
      <c r="B24" s="107"/>
      <c r="C24" s="107" t="s">
        <v>46</v>
      </c>
      <c r="D24" s="19" t="s">
        <v>7</v>
      </c>
      <c r="E24" s="108" t="s">
        <v>91</v>
      </c>
      <c r="F24" s="109"/>
      <c r="G24" s="109"/>
      <c r="H24" s="109"/>
      <c r="I24" s="110"/>
      <c r="J24" s="108" t="s">
        <v>92</v>
      </c>
      <c r="K24" s="109"/>
      <c r="L24" s="109"/>
      <c r="M24" s="110"/>
      <c r="N24" s="107" t="s">
        <v>93</v>
      </c>
      <c r="O24" s="107"/>
      <c r="P24" s="107"/>
      <c r="Q24" s="107"/>
      <c r="R24" s="107"/>
      <c r="S24" s="107" t="s">
        <v>94</v>
      </c>
      <c r="T24" s="107"/>
      <c r="U24" s="107"/>
      <c r="V24" s="107"/>
      <c r="W24" s="107"/>
      <c r="X24" s="107" t="s">
        <v>95</v>
      </c>
      <c r="Y24" s="107"/>
      <c r="Z24" s="107"/>
      <c r="AA24" s="107"/>
      <c r="AB24" s="104"/>
      <c r="AC24" s="104"/>
      <c r="AD24" s="133"/>
    </row>
    <row r="25" spans="1:30" s="2" customFormat="1" ht="16.5" customHeight="1" x14ac:dyDescent="0.25">
      <c r="A25" s="107"/>
      <c r="B25" s="107"/>
      <c r="C25" s="107"/>
      <c r="D25" s="19" t="s">
        <v>8</v>
      </c>
      <c r="E25" s="19">
        <v>1</v>
      </c>
      <c r="F25" s="19">
        <v>2</v>
      </c>
      <c r="G25" s="19">
        <v>3</v>
      </c>
      <c r="H25" s="19">
        <v>4</v>
      </c>
      <c r="I25" s="19">
        <v>5</v>
      </c>
      <c r="J25" s="5">
        <v>6</v>
      </c>
      <c r="K25" s="5">
        <v>7</v>
      </c>
      <c r="L25" s="5">
        <v>8</v>
      </c>
      <c r="M25" s="5">
        <v>9</v>
      </c>
      <c r="N25" s="5">
        <v>10</v>
      </c>
      <c r="O25" s="5">
        <v>11</v>
      </c>
      <c r="P25" s="5">
        <v>12</v>
      </c>
      <c r="Q25" s="5">
        <v>13</v>
      </c>
      <c r="R25" s="5">
        <v>14</v>
      </c>
      <c r="S25" s="5">
        <v>14</v>
      </c>
      <c r="T25" s="5">
        <v>15</v>
      </c>
      <c r="U25" s="5">
        <v>16</v>
      </c>
      <c r="V25" s="5">
        <v>17</v>
      </c>
      <c r="W25" s="5">
        <v>18</v>
      </c>
      <c r="X25" s="5">
        <v>18</v>
      </c>
      <c r="Y25" s="5">
        <v>19</v>
      </c>
      <c r="Z25" s="5">
        <v>20</v>
      </c>
      <c r="AA25" s="5">
        <v>21</v>
      </c>
      <c r="AB25" s="104"/>
      <c r="AC25" s="104"/>
      <c r="AD25" s="133"/>
    </row>
    <row r="26" spans="1:30" s="6" customFormat="1" ht="11.25" customHeight="1" x14ac:dyDescent="0.25">
      <c r="A26" s="111" t="s">
        <v>13</v>
      </c>
      <c r="B26" s="65" t="s">
        <v>3</v>
      </c>
      <c r="C26" s="65">
        <v>3</v>
      </c>
      <c r="D26" s="20"/>
      <c r="E26" s="20"/>
      <c r="F26" s="20"/>
      <c r="G26" s="20"/>
      <c r="H26" s="20"/>
      <c r="I26" s="96"/>
      <c r="J26" s="86"/>
      <c r="K26" s="102" t="s">
        <v>96</v>
      </c>
      <c r="L26" s="88"/>
      <c r="M26" s="88"/>
      <c r="N26" s="88"/>
      <c r="O26" s="88"/>
      <c r="P26" s="88"/>
      <c r="Q26" s="88"/>
      <c r="R26" s="102" t="s">
        <v>96</v>
      </c>
      <c r="S26" s="88"/>
      <c r="T26" s="88"/>
      <c r="U26" s="88"/>
      <c r="V26" s="88"/>
      <c r="W26" s="88"/>
      <c r="X26" s="86"/>
      <c r="Y26" s="86"/>
      <c r="Z26" s="86"/>
      <c r="AA26" s="21"/>
      <c r="AB26" s="32">
        <f t="shared" ref="AB26:AB34" si="5">COUNTA(J26:AA26)</f>
        <v>2</v>
      </c>
      <c r="AC26" s="3">
        <f>34*5</f>
        <v>170</v>
      </c>
      <c r="AD26" s="33">
        <f>AB26/AC26</f>
        <v>1.1764705882352941E-2</v>
      </c>
    </row>
    <row r="27" spans="1:30" s="6" customFormat="1" ht="15" customHeight="1" x14ac:dyDescent="0.25">
      <c r="A27" s="111"/>
      <c r="B27" s="65" t="s">
        <v>1</v>
      </c>
      <c r="C27" s="65">
        <v>3</v>
      </c>
      <c r="D27" s="20"/>
      <c r="E27" s="20"/>
      <c r="F27" s="20"/>
      <c r="G27" s="20"/>
      <c r="H27" s="100" t="s">
        <v>96</v>
      </c>
      <c r="I27" s="96"/>
      <c r="J27" s="86"/>
      <c r="K27" s="88"/>
      <c r="L27" s="102" t="s">
        <v>96</v>
      </c>
      <c r="M27" s="88"/>
      <c r="N27" s="88"/>
      <c r="O27" s="88"/>
      <c r="P27" s="88"/>
      <c r="Q27" s="88"/>
      <c r="R27" s="88"/>
      <c r="S27" s="88"/>
      <c r="T27" s="88"/>
      <c r="U27" s="102" t="s">
        <v>96</v>
      </c>
      <c r="V27" s="88"/>
      <c r="W27" s="88"/>
      <c r="X27" s="86"/>
      <c r="Y27" s="86"/>
      <c r="Z27" s="85" t="s">
        <v>96</v>
      </c>
      <c r="AA27" s="21"/>
      <c r="AB27" s="32">
        <v>4</v>
      </c>
      <c r="AC27" s="3">
        <f>34*4</f>
        <v>136</v>
      </c>
      <c r="AD27" s="33">
        <f t="shared" ref="AD27:AD34" si="6">AB27/AC27</f>
        <v>2.9411764705882353E-2</v>
      </c>
    </row>
    <row r="28" spans="1:30" s="6" customFormat="1" ht="25.5" customHeight="1" x14ac:dyDescent="0.25">
      <c r="A28" s="111"/>
      <c r="B28" s="65" t="s">
        <v>5</v>
      </c>
      <c r="C28" s="65">
        <v>3</v>
      </c>
      <c r="D28" s="20"/>
      <c r="E28" s="20"/>
      <c r="F28" s="20"/>
      <c r="G28" s="20"/>
      <c r="H28" s="20"/>
      <c r="I28" s="96"/>
      <c r="J28" s="86"/>
      <c r="K28" s="86"/>
      <c r="L28" s="86"/>
      <c r="M28" s="86"/>
      <c r="N28" s="88"/>
      <c r="O28" s="85" t="s">
        <v>96</v>
      </c>
      <c r="P28" s="86"/>
      <c r="Q28" s="86"/>
      <c r="R28" s="86"/>
      <c r="S28" s="86"/>
      <c r="T28" s="86"/>
      <c r="U28" s="86"/>
      <c r="V28" s="86"/>
      <c r="W28" s="86"/>
      <c r="X28" s="86"/>
      <c r="Y28" s="85" t="s">
        <v>96</v>
      </c>
      <c r="Z28" s="86"/>
      <c r="AA28" s="86"/>
      <c r="AB28" s="32">
        <f t="shared" si="5"/>
        <v>2</v>
      </c>
      <c r="AC28" s="3">
        <f t="shared" ref="AC28" si="7">34*4</f>
        <v>136</v>
      </c>
      <c r="AD28" s="33">
        <f t="shared" si="6"/>
        <v>1.4705882352941176E-2</v>
      </c>
    </row>
    <row r="29" spans="1:30" ht="12.75" customHeight="1" x14ac:dyDescent="0.25">
      <c r="A29" s="111"/>
      <c r="B29" s="65" t="s">
        <v>6</v>
      </c>
      <c r="C29" s="65">
        <v>3</v>
      </c>
      <c r="D29" s="20"/>
      <c r="E29" s="20"/>
      <c r="F29" s="20"/>
      <c r="G29" s="100" t="s">
        <v>96</v>
      </c>
      <c r="H29" s="20"/>
      <c r="I29" s="96"/>
      <c r="J29" s="86"/>
      <c r="K29" s="86"/>
      <c r="L29" s="85" t="s">
        <v>96</v>
      </c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5" t="s">
        <v>96</v>
      </c>
      <c r="AB29" s="32">
        <v>3</v>
      </c>
      <c r="AC29" s="3">
        <f>34*2</f>
        <v>68</v>
      </c>
      <c r="AD29" s="33">
        <f t="shared" si="6"/>
        <v>4.4117647058823532E-2</v>
      </c>
    </row>
    <row r="30" spans="1:30" ht="25.5" customHeight="1" x14ac:dyDescent="0.25">
      <c r="A30" s="111"/>
      <c r="B30" s="21" t="s">
        <v>85</v>
      </c>
      <c r="C30" s="65">
        <v>3</v>
      </c>
      <c r="D30" s="20"/>
      <c r="E30" s="20"/>
      <c r="F30" s="20"/>
      <c r="G30" s="20"/>
      <c r="H30" s="20"/>
      <c r="I30" s="9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5" t="s">
        <v>88</v>
      </c>
      <c r="AA30" s="21"/>
      <c r="AB30" s="32">
        <f t="shared" si="5"/>
        <v>1</v>
      </c>
      <c r="AC30" s="3">
        <f t="shared" ref="AC30" si="8">34*2</f>
        <v>68</v>
      </c>
      <c r="AD30" s="33">
        <f t="shared" si="6"/>
        <v>1.4705882352941176E-2</v>
      </c>
    </row>
    <row r="31" spans="1:30" ht="12.75" customHeight="1" x14ac:dyDescent="0.25">
      <c r="A31" s="111"/>
      <c r="B31" s="65" t="s">
        <v>39</v>
      </c>
      <c r="C31" s="65">
        <v>3</v>
      </c>
      <c r="D31" s="20"/>
      <c r="E31" s="20"/>
      <c r="F31" s="20"/>
      <c r="G31" s="20"/>
      <c r="H31" s="20"/>
      <c r="I31" s="9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21"/>
      <c r="AB31" s="32">
        <f t="shared" si="5"/>
        <v>0</v>
      </c>
      <c r="AC31" s="3">
        <f>34*1</f>
        <v>34</v>
      </c>
      <c r="AD31" s="33">
        <f t="shared" si="6"/>
        <v>0</v>
      </c>
    </row>
    <row r="32" spans="1:30" ht="12.75" customHeight="1" x14ac:dyDescent="0.25">
      <c r="A32" s="111"/>
      <c r="B32" s="65" t="s">
        <v>40</v>
      </c>
      <c r="C32" s="65">
        <v>3</v>
      </c>
      <c r="D32" s="34"/>
      <c r="E32" s="34"/>
      <c r="F32" s="34"/>
      <c r="G32" s="34"/>
      <c r="H32" s="34"/>
      <c r="I32" s="97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21"/>
      <c r="AB32" s="32">
        <f t="shared" si="5"/>
        <v>0</v>
      </c>
      <c r="AC32" s="3">
        <f t="shared" ref="AC32:AC33" si="9">34*1</f>
        <v>34</v>
      </c>
      <c r="AD32" s="33">
        <f t="shared" si="6"/>
        <v>0</v>
      </c>
    </row>
    <row r="33" spans="1:30" s="2" customFormat="1" ht="15" customHeight="1" x14ac:dyDescent="0.25">
      <c r="A33" s="111"/>
      <c r="B33" s="65" t="s">
        <v>58</v>
      </c>
      <c r="C33" s="65">
        <v>3</v>
      </c>
      <c r="D33" s="20"/>
      <c r="E33" s="20"/>
      <c r="F33" s="20"/>
      <c r="G33" s="20"/>
      <c r="H33" s="20"/>
      <c r="I33" s="96"/>
      <c r="J33" s="86"/>
      <c r="K33" s="86"/>
      <c r="L33" s="86"/>
      <c r="M33" s="86"/>
      <c r="N33" s="88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21"/>
      <c r="AB33" s="32">
        <f t="shared" si="5"/>
        <v>0</v>
      </c>
      <c r="AC33" s="3">
        <f t="shared" si="9"/>
        <v>34</v>
      </c>
      <c r="AD33" s="33">
        <f t="shared" si="6"/>
        <v>0</v>
      </c>
    </row>
    <row r="34" spans="1:30" s="6" customFormat="1" ht="27" customHeight="1" x14ac:dyDescent="0.25">
      <c r="A34" s="111"/>
      <c r="B34" s="65" t="s">
        <v>56</v>
      </c>
      <c r="C34" s="65">
        <v>3</v>
      </c>
      <c r="D34" s="20"/>
      <c r="E34" s="20"/>
      <c r="F34" s="20"/>
      <c r="G34" s="20"/>
      <c r="H34" s="20"/>
      <c r="I34" s="20"/>
      <c r="J34" s="21"/>
      <c r="K34" s="21"/>
      <c r="L34" s="21"/>
      <c r="M34" s="58"/>
      <c r="N34" s="21"/>
      <c r="O34" s="21"/>
      <c r="P34" s="21"/>
      <c r="Q34" s="72"/>
      <c r="R34" s="21"/>
      <c r="S34" s="21"/>
      <c r="T34" s="21"/>
      <c r="U34" s="21"/>
      <c r="V34" s="72"/>
      <c r="W34" s="21"/>
      <c r="X34" s="21"/>
      <c r="Y34" s="21"/>
      <c r="Z34" s="21"/>
      <c r="AA34" s="21"/>
      <c r="AB34" s="32">
        <f t="shared" si="5"/>
        <v>0</v>
      </c>
      <c r="AC34" s="3">
        <f>34*2</f>
        <v>68</v>
      </c>
      <c r="AD34" s="33">
        <f t="shared" si="6"/>
        <v>0</v>
      </c>
    </row>
    <row r="35" spans="1:30" s="6" customFormat="1" ht="20.25" customHeight="1" x14ac:dyDescent="0.25">
      <c r="A35" s="48"/>
      <c r="B35" s="49"/>
      <c r="C35" s="49"/>
      <c r="D35" s="49"/>
      <c r="E35" s="49"/>
      <c r="F35" s="49"/>
      <c r="G35" s="49"/>
      <c r="H35" s="49"/>
      <c r="I35" s="49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8"/>
      <c r="AC35" s="48"/>
      <c r="AD35" s="48"/>
    </row>
    <row r="36" spans="1:30" s="37" customFormat="1" ht="96" customHeight="1" x14ac:dyDescent="0.2">
      <c r="A36" s="130" t="s">
        <v>12</v>
      </c>
      <c r="B36" s="130"/>
      <c r="C36" s="130"/>
      <c r="D36" s="130"/>
      <c r="E36" s="116" t="s">
        <v>28</v>
      </c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8"/>
      <c r="AB36" s="104" t="s">
        <v>84</v>
      </c>
      <c r="AC36" s="104" t="s">
        <v>10</v>
      </c>
      <c r="AD36" s="133" t="s">
        <v>9</v>
      </c>
    </row>
    <row r="37" spans="1:30" s="37" customFormat="1" ht="12.75" customHeight="1" x14ac:dyDescent="0.2">
      <c r="A37" s="107" t="s">
        <v>0</v>
      </c>
      <c r="B37" s="107"/>
      <c r="C37" s="107" t="s">
        <v>46</v>
      </c>
      <c r="D37" s="19" t="s">
        <v>7</v>
      </c>
      <c r="E37" s="108" t="s">
        <v>91</v>
      </c>
      <c r="F37" s="109"/>
      <c r="G37" s="109"/>
      <c r="H37" s="109"/>
      <c r="I37" s="110"/>
      <c r="J37" s="108" t="s">
        <v>92</v>
      </c>
      <c r="K37" s="109"/>
      <c r="L37" s="109"/>
      <c r="M37" s="110"/>
      <c r="N37" s="107" t="s">
        <v>93</v>
      </c>
      <c r="O37" s="107"/>
      <c r="P37" s="107"/>
      <c r="Q37" s="107"/>
      <c r="R37" s="107"/>
      <c r="S37" s="107" t="s">
        <v>94</v>
      </c>
      <c r="T37" s="107"/>
      <c r="U37" s="107"/>
      <c r="V37" s="107"/>
      <c r="W37" s="107"/>
      <c r="X37" s="107" t="s">
        <v>95</v>
      </c>
      <c r="Y37" s="107"/>
      <c r="Z37" s="107"/>
      <c r="AA37" s="107"/>
      <c r="AB37" s="104"/>
      <c r="AC37" s="104"/>
      <c r="AD37" s="133"/>
    </row>
    <row r="38" spans="1:30" s="37" customFormat="1" x14ac:dyDescent="0.2">
      <c r="A38" s="107"/>
      <c r="B38" s="107"/>
      <c r="C38" s="107"/>
      <c r="D38" s="19" t="s">
        <v>8</v>
      </c>
      <c r="E38" s="19">
        <v>1</v>
      </c>
      <c r="F38" s="19">
        <v>2</v>
      </c>
      <c r="G38" s="19">
        <v>3</v>
      </c>
      <c r="H38" s="19">
        <v>4</v>
      </c>
      <c r="I38" s="19">
        <v>5</v>
      </c>
      <c r="J38" s="5">
        <v>6</v>
      </c>
      <c r="K38" s="5">
        <v>7</v>
      </c>
      <c r="L38" s="5">
        <v>8</v>
      </c>
      <c r="M38" s="5">
        <v>9</v>
      </c>
      <c r="N38" s="5">
        <v>10</v>
      </c>
      <c r="O38" s="5">
        <v>11</v>
      </c>
      <c r="P38" s="5">
        <v>12</v>
      </c>
      <c r="Q38" s="5">
        <v>13</v>
      </c>
      <c r="R38" s="5">
        <v>14</v>
      </c>
      <c r="S38" s="5">
        <v>14</v>
      </c>
      <c r="T38" s="5">
        <v>15</v>
      </c>
      <c r="U38" s="5">
        <v>16</v>
      </c>
      <c r="V38" s="5">
        <v>17</v>
      </c>
      <c r="W38" s="5">
        <v>18</v>
      </c>
      <c r="X38" s="5">
        <v>18</v>
      </c>
      <c r="Y38" s="5">
        <v>19</v>
      </c>
      <c r="Z38" s="5">
        <v>20</v>
      </c>
      <c r="AA38" s="5">
        <v>21</v>
      </c>
      <c r="AB38" s="104"/>
      <c r="AC38" s="104"/>
      <c r="AD38" s="133"/>
    </row>
    <row r="39" spans="1:30" ht="12.75" customHeight="1" x14ac:dyDescent="0.25">
      <c r="A39" s="111" t="s">
        <v>13</v>
      </c>
      <c r="B39" s="65" t="s">
        <v>3</v>
      </c>
      <c r="C39" s="65">
        <v>4</v>
      </c>
      <c r="D39" s="17"/>
      <c r="E39" s="17"/>
      <c r="F39" s="17"/>
      <c r="G39" s="100" t="s">
        <v>96</v>
      </c>
      <c r="H39" s="17"/>
      <c r="I39" s="17"/>
      <c r="J39" s="86"/>
      <c r="K39" s="85" t="s">
        <v>96</v>
      </c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7" t="s">
        <v>97</v>
      </c>
      <c r="W39" s="3"/>
      <c r="X39" s="86"/>
      <c r="Y39" s="86"/>
      <c r="Z39" s="86"/>
      <c r="AA39" s="86"/>
      <c r="AB39" s="7">
        <v>3</v>
      </c>
      <c r="AC39" s="39">
        <f>34*5</f>
        <v>170</v>
      </c>
      <c r="AD39" s="8">
        <f t="shared" ref="AD39:AD48" si="10">AB39/AC39</f>
        <v>1.7647058823529412E-2</v>
      </c>
    </row>
    <row r="40" spans="1:30" ht="12.75" customHeight="1" x14ac:dyDescent="0.25">
      <c r="A40" s="111"/>
      <c r="B40" s="65" t="s">
        <v>1</v>
      </c>
      <c r="C40" s="65">
        <v>4</v>
      </c>
      <c r="D40" s="17"/>
      <c r="E40" s="17"/>
      <c r="F40" s="17"/>
      <c r="G40" s="100" t="s">
        <v>96</v>
      </c>
      <c r="H40" s="17"/>
      <c r="I40" s="17"/>
      <c r="J40" s="86"/>
      <c r="K40" s="86"/>
      <c r="L40" s="86"/>
      <c r="M40" s="85" t="s">
        <v>96</v>
      </c>
      <c r="N40" s="86"/>
      <c r="O40" s="86"/>
      <c r="P40" s="86"/>
      <c r="Q40" s="86"/>
      <c r="R40" s="86"/>
      <c r="S40" s="86"/>
      <c r="T40" s="86"/>
      <c r="U40" s="86"/>
      <c r="V40" s="87" t="s">
        <v>97</v>
      </c>
      <c r="W40" s="3"/>
      <c r="X40" s="86"/>
      <c r="Y40" s="86"/>
      <c r="Z40" s="86"/>
      <c r="AA40" s="86"/>
      <c r="AB40" s="7">
        <v>3</v>
      </c>
      <c r="AC40" s="39">
        <f>34*4</f>
        <v>136</v>
      </c>
      <c r="AD40" s="8">
        <f t="shared" si="10"/>
        <v>2.2058823529411766E-2</v>
      </c>
    </row>
    <row r="41" spans="1:30" ht="26.25" customHeight="1" x14ac:dyDescent="0.25">
      <c r="A41" s="111"/>
      <c r="B41" s="65" t="s">
        <v>5</v>
      </c>
      <c r="C41" s="65">
        <v>4</v>
      </c>
      <c r="D41" s="17"/>
      <c r="E41" s="17"/>
      <c r="F41" s="17"/>
      <c r="G41" s="17"/>
      <c r="H41" s="17"/>
      <c r="I41" s="17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3"/>
      <c r="Y41" s="87" t="s">
        <v>97</v>
      </c>
      <c r="AA41" s="85" t="s">
        <v>96</v>
      </c>
      <c r="AB41" s="7">
        <v>2</v>
      </c>
      <c r="AC41" s="39">
        <f>34*4</f>
        <v>136</v>
      </c>
      <c r="AD41" s="8">
        <f t="shared" si="10"/>
        <v>1.4705882352941176E-2</v>
      </c>
    </row>
    <row r="42" spans="1:30" ht="12.75" customHeight="1" x14ac:dyDescent="0.25">
      <c r="A42" s="111"/>
      <c r="B42" s="65" t="s">
        <v>6</v>
      </c>
      <c r="C42" s="65">
        <v>4</v>
      </c>
      <c r="D42" s="17"/>
      <c r="E42" s="17"/>
      <c r="F42" s="17"/>
      <c r="G42" s="17"/>
      <c r="H42" s="100" t="s">
        <v>96</v>
      </c>
      <c r="I42" s="17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3"/>
      <c r="Y42" s="87" t="s">
        <v>97</v>
      </c>
      <c r="Z42" s="86"/>
      <c r="AA42" s="85" t="s">
        <v>96</v>
      </c>
      <c r="AB42" s="7">
        <v>3</v>
      </c>
      <c r="AC42" s="39">
        <f>34*2</f>
        <v>68</v>
      </c>
      <c r="AD42" s="8">
        <f t="shared" si="10"/>
        <v>4.4117647058823532E-2</v>
      </c>
    </row>
    <row r="43" spans="1:30" ht="26.25" customHeight="1" x14ac:dyDescent="0.25">
      <c r="A43" s="111"/>
      <c r="B43" s="65" t="s">
        <v>85</v>
      </c>
      <c r="C43" s="65">
        <v>4</v>
      </c>
      <c r="D43" s="19"/>
      <c r="E43" s="19"/>
      <c r="F43" s="19"/>
      <c r="G43" s="19"/>
      <c r="H43" s="19"/>
      <c r="I43" s="19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3"/>
      <c r="Y43" s="87" t="s">
        <v>97</v>
      </c>
      <c r="AA43" s="85" t="s">
        <v>88</v>
      </c>
      <c r="AB43" s="7">
        <v>2</v>
      </c>
      <c r="AC43" s="39">
        <f>34*2</f>
        <v>68</v>
      </c>
      <c r="AD43" s="8">
        <f t="shared" si="10"/>
        <v>2.9411764705882353E-2</v>
      </c>
    </row>
    <row r="44" spans="1:30" ht="13.5" customHeight="1" x14ac:dyDescent="0.25">
      <c r="A44" s="111"/>
      <c r="B44" s="65" t="s">
        <v>86</v>
      </c>
      <c r="C44" s="65">
        <v>4</v>
      </c>
      <c r="D44" s="17"/>
      <c r="E44" s="17"/>
      <c r="F44" s="17"/>
      <c r="G44" s="17"/>
      <c r="H44" s="17"/>
      <c r="I44" s="17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7"/>
      <c r="AC44" s="3">
        <f>34*1</f>
        <v>34</v>
      </c>
      <c r="AD44" s="8">
        <f t="shared" si="10"/>
        <v>0</v>
      </c>
    </row>
    <row r="45" spans="1:30" ht="12.75" customHeight="1" x14ac:dyDescent="0.25">
      <c r="A45" s="111"/>
      <c r="B45" s="65" t="s">
        <v>39</v>
      </c>
      <c r="C45" s="65">
        <v>4</v>
      </c>
      <c r="D45" s="19"/>
      <c r="E45" s="19"/>
      <c r="F45" s="19"/>
      <c r="G45" s="19"/>
      <c r="H45" s="19"/>
      <c r="I45" s="19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7"/>
      <c r="AC45" s="3">
        <f t="shared" ref="AC45:AC47" si="11">34*1</f>
        <v>34</v>
      </c>
      <c r="AD45" s="8">
        <f t="shared" si="10"/>
        <v>0</v>
      </c>
    </row>
    <row r="46" spans="1:30" ht="12.75" customHeight="1" x14ac:dyDescent="0.25">
      <c r="A46" s="111"/>
      <c r="B46" s="65" t="s">
        <v>40</v>
      </c>
      <c r="C46" s="65">
        <v>4</v>
      </c>
      <c r="D46" s="19"/>
      <c r="E46" s="19"/>
      <c r="F46" s="19"/>
      <c r="G46" s="19"/>
      <c r="H46" s="19"/>
      <c r="I46" s="19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7"/>
      <c r="AC46" s="3">
        <f t="shared" si="11"/>
        <v>34</v>
      </c>
      <c r="AD46" s="8">
        <f t="shared" si="10"/>
        <v>0</v>
      </c>
    </row>
    <row r="47" spans="1:30" ht="12.75" customHeight="1" x14ac:dyDescent="0.25">
      <c r="A47" s="111"/>
      <c r="B47" s="65" t="s">
        <v>58</v>
      </c>
      <c r="C47" s="65">
        <v>4</v>
      </c>
      <c r="D47" s="19"/>
      <c r="E47" s="19"/>
      <c r="F47" s="19"/>
      <c r="G47" s="19"/>
      <c r="H47" s="19"/>
      <c r="I47" s="19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7"/>
      <c r="AC47" s="3">
        <f t="shared" si="11"/>
        <v>34</v>
      </c>
      <c r="AD47" s="8">
        <f t="shared" si="10"/>
        <v>0</v>
      </c>
    </row>
    <row r="48" spans="1:30" ht="27" customHeight="1" x14ac:dyDescent="0.25">
      <c r="A48" s="111"/>
      <c r="B48" s="65" t="s">
        <v>56</v>
      </c>
      <c r="C48" s="65">
        <v>4</v>
      </c>
      <c r="D48" s="17"/>
      <c r="E48" s="17"/>
      <c r="F48" s="17"/>
      <c r="G48" s="17"/>
      <c r="H48" s="17"/>
      <c r="I48" s="17"/>
      <c r="J48" s="4"/>
      <c r="K48" s="21"/>
      <c r="L48" s="21"/>
      <c r="M48" s="21"/>
      <c r="N48" s="21"/>
      <c r="O48" s="21"/>
      <c r="P48" s="21"/>
      <c r="Q48" s="72"/>
      <c r="R48" s="21"/>
      <c r="S48" s="21"/>
      <c r="T48" s="21"/>
      <c r="U48" s="21"/>
      <c r="V48" s="72"/>
      <c r="W48" s="21"/>
      <c r="X48" s="21"/>
      <c r="Y48" s="21"/>
      <c r="Z48" s="21"/>
      <c r="AA48" s="21"/>
      <c r="AB48" s="7"/>
      <c r="AC48" s="39">
        <f t="shared" ref="AC48" si="12">34*2</f>
        <v>68</v>
      </c>
      <c r="AD48" s="8">
        <f t="shared" si="10"/>
        <v>0</v>
      </c>
    </row>
    <row r="49" spans="1:30" ht="27" customHeight="1" x14ac:dyDescent="0.25">
      <c r="A49" s="48"/>
      <c r="B49" s="49"/>
      <c r="C49" s="49"/>
      <c r="D49" s="49"/>
      <c r="E49" s="49"/>
      <c r="F49" s="49"/>
      <c r="G49" s="49"/>
      <c r="H49" s="49"/>
      <c r="I49" s="49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8"/>
      <c r="AC49" s="48"/>
      <c r="AD49" s="48"/>
    </row>
    <row r="50" spans="1:30" s="36" customFormat="1" ht="90.75" customHeight="1" x14ac:dyDescent="0.25">
      <c r="A50" s="130" t="s">
        <v>14</v>
      </c>
      <c r="B50" s="130"/>
      <c r="C50" s="130"/>
      <c r="D50" s="130"/>
      <c r="E50" s="119" t="s">
        <v>28</v>
      </c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1"/>
      <c r="AB50" s="104" t="s">
        <v>84</v>
      </c>
      <c r="AC50" s="104" t="s">
        <v>10</v>
      </c>
      <c r="AD50" s="133" t="s">
        <v>9</v>
      </c>
    </row>
    <row r="51" spans="1:30" s="36" customFormat="1" ht="21" customHeight="1" x14ac:dyDescent="0.25">
      <c r="A51" s="107" t="s">
        <v>0</v>
      </c>
      <c r="B51" s="107"/>
      <c r="C51" s="107"/>
      <c r="D51" s="19" t="s">
        <v>7</v>
      </c>
      <c r="E51" s="108" t="s">
        <v>91</v>
      </c>
      <c r="F51" s="109"/>
      <c r="G51" s="109"/>
      <c r="H51" s="109"/>
      <c r="I51" s="110"/>
      <c r="J51" s="108" t="s">
        <v>92</v>
      </c>
      <c r="K51" s="109"/>
      <c r="L51" s="109"/>
      <c r="M51" s="110"/>
      <c r="N51" s="107" t="s">
        <v>93</v>
      </c>
      <c r="O51" s="107"/>
      <c r="P51" s="107"/>
      <c r="Q51" s="107"/>
      <c r="R51" s="107"/>
      <c r="S51" s="107" t="s">
        <v>94</v>
      </c>
      <c r="T51" s="107"/>
      <c r="U51" s="107"/>
      <c r="V51" s="107"/>
      <c r="W51" s="107"/>
      <c r="X51" s="107" t="s">
        <v>95</v>
      </c>
      <c r="Y51" s="107"/>
      <c r="Z51" s="107"/>
      <c r="AA51" s="107"/>
      <c r="AB51" s="104"/>
      <c r="AC51" s="104"/>
      <c r="AD51" s="133"/>
    </row>
    <row r="52" spans="1:30" s="36" customFormat="1" ht="15" customHeight="1" x14ac:dyDescent="0.25">
      <c r="A52" s="107"/>
      <c r="B52" s="107"/>
      <c r="C52" s="107"/>
      <c r="D52" s="19" t="s">
        <v>8</v>
      </c>
      <c r="E52" s="19">
        <v>1</v>
      </c>
      <c r="F52" s="19">
        <v>2</v>
      </c>
      <c r="G52" s="19">
        <v>3</v>
      </c>
      <c r="H52" s="19">
        <v>4</v>
      </c>
      <c r="I52" s="19">
        <v>5</v>
      </c>
      <c r="J52" s="5">
        <v>6</v>
      </c>
      <c r="K52" s="5">
        <v>7</v>
      </c>
      <c r="L52" s="5">
        <v>8</v>
      </c>
      <c r="M52" s="5">
        <v>9</v>
      </c>
      <c r="N52" s="5">
        <v>10</v>
      </c>
      <c r="O52" s="5">
        <v>11</v>
      </c>
      <c r="P52" s="5">
        <v>12</v>
      </c>
      <c r="Q52" s="5">
        <v>13</v>
      </c>
      <c r="R52" s="5">
        <v>14</v>
      </c>
      <c r="S52" s="5">
        <v>14</v>
      </c>
      <c r="T52" s="5">
        <v>15</v>
      </c>
      <c r="U52" s="5">
        <v>16</v>
      </c>
      <c r="V52" s="5">
        <v>17</v>
      </c>
      <c r="W52" s="5">
        <v>18</v>
      </c>
      <c r="X52" s="5">
        <v>18</v>
      </c>
      <c r="Y52" s="5">
        <v>19</v>
      </c>
      <c r="Z52" s="5">
        <v>20</v>
      </c>
      <c r="AA52" s="5">
        <v>21</v>
      </c>
      <c r="AB52" s="104"/>
      <c r="AC52" s="104"/>
      <c r="AD52" s="133"/>
    </row>
    <row r="53" spans="1:30" s="36" customFormat="1" ht="15" customHeight="1" x14ac:dyDescent="0.25">
      <c r="A53" s="111" t="s">
        <v>13</v>
      </c>
      <c r="B53" s="71" t="s">
        <v>3</v>
      </c>
      <c r="C53" s="65">
        <v>5</v>
      </c>
      <c r="D53" s="17"/>
      <c r="E53" s="17"/>
      <c r="F53" s="96"/>
      <c r="G53" s="100" t="s">
        <v>96</v>
      </c>
      <c r="H53" s="96"/>
      <c r="I53" s="96"/>
      <c r="J53" s="85" t="s">
        <v>96</v>
      </c>
      <c r="K53" s="86"/>
      <c r="L53" s="86"/>
      <c r="M53" s="85" t="s">
        <v>96</v>
      </c>
      <c r="N53" s="86"/>
      <c r="O53" s="86"/>
      <c r="P53" s="86"/>
      <c r="Q53" s="85" t="s">
        <v>96</v>
      </c>
      <c r="R53" s="86"/>
      <c r="S53" s="86"/>
      <c r="T53" s="85" t="s">
        <v>96</v>
      </c>
      <c r="U53" s="86"/>
      <c r="W53" s="87" t="s">
        <v>97</v>
      </c>
      <c r="X53" s="86"/>
      <c r="Y53" s="86"/>
      <c r="AA53" s="85" t="s">
        <v>96</v>
      </c>
      <c r="AB53" s="7">
        <v>7</v>
      </c>
      <c r="AC53" s="3">
        <f>34*5</f>
        <v>170</v>
      </c>
      <c r="AD53" s="8">
        <f t="shared" ref="AD53:AD63" si="13">AB53/AC53</f>
        <v>4.1176470588235294E-2</v>
      </c>
    </row>
    <row r="54" spans="1:30" s="36" customFormat="1" ht="15" customHeight="1" x14ac:dyDescent="0.25">
      <c r="A54" s="111"/>
      <c r="B54" s="71" t="s">
        <v>15</v>
      </c>
      <c r="C54" s="65">
        <v>5</v>
      </c>
      <c r="D54" s="17"/>
      <c r="E54" s="17"/>
      <c r="F54" s="96"/>
      <c r="G54" s="96"/>
      <c r="H54" s="96"/>
      <c r="I54" s="96"/>
      <c r="J54" s="86"/>
      <c r="K54" s="85" t="s">
        <v>99</v>
      </c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7" t="s">
        <v>97</v>
      </c>
      <c r="Z54" s="86"/>
      <c r="AA54" s="86"/>
      <c r="AB54" s="7">
        <v>2</v>
      </c>
      <c r="AC54" s="3">
        <f>34*3</f>
        <v>102</v>
      </c>
      <c r="AD54" s="8">
        <f t="shared" si="13"/>
        <v>1.9607843137254902E-2</v>
      </c>
    </row>
    <row r="55" spans="1:30" s="36" customFormat="1" ht="22.8" customHeight="1" x14ac:dyDescent="0.25">
      <c r="A55" s="111"/>
      <c r="B55" s="70" t="s">
        <v>2</v>
      </c>
      <c r="C55" s="65">
        <v>5</v>
      </c>
      <c r="D55" s="17"/>
      <c r="E55" s="17"/>
      <c r="F55" s="96"/>
      <c r="G55" s="96"/>
      <c r="H55" s="96"/>
      <c r="I55" s="9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7" t="s">
        <v>97</v>
      </c>
      <c r="Z55" s="85" t="s">
        <v>88</v>
      </c>
      <c r="AA55" s="86"/>
      <c r="AB55" s="7">
        <v>2</v>
      </c>
      <c r="AC55" s="3">
        <f t="shared" ref="AC55" si="14">34*3</f>
        <v>102</v>
      </c>
      <c r="AD55" s="8">
        <f t="shared" si="13"/>
        <v>1.9607843137254902E-2</v>
      </c>
    </row>
    <row r="56" spans="1:30" s="36" customFormat="1" ht="15" customHeight="1" x14ac:dyDescent="0.25">
      <c r="A56" s="111"/>
      <c r="B56" s="70" t="s">
        <v>1</v>
      </c>
      <c r="C56" s="65">
        <v>5</v>
      </c>
      <c r="D56" s="17"/>
      <c r="E56" s="17"/>
      <c r="F56" s="96"/>
      <c r="G56" s="96"/>
      <c r="H56" s="96"/>
      <c r="I56" s="96"/>
      <c r="J56" s="86"/>
      <c r="K56" s="86"/>
      <c r="L56" s="86"/>
      <c r="M56" s="85" t="s">
        <v>96</v>
      </c>
      <c r="N56" s="86"/>
      <c r="O56" s="86"/>
      <c r="P56" s="86"/>
      <c r="Q56" s="86"/>
      <c r="R56" s="86"/>
      <c r="S56" s="86"/>
      <c r="T56" s="86"/>
      <c r="U56" s="86"/>
      <c r="V56" s="87" t="s">
        <v>97</v>
      </c>
      <c r="X56" s="86"/>
      <c r="Y56" s="86"/>
      <c r="Z56" s="86"/>
      <c r="AA56" s="86"/>
      <c r="AB56" s="7">
        <v>2</v>
      </c>
      <c r="AC56" s="3">
        <f t="shared" ref="AC56" si="15">34*5</f>
        <v>170</v>
      </c>
      <c r="AD56" s="8">
        <f t="shared" si="13"/>
        <v>1.1764705882352941E-2</v>
      </c>
    </row>
    <row r="57" spans="1:30" s="36" customFormat="1" ht="15" customHeight="1" x14ac:dyDescent="0.25">
      <c r="A57" s="111"/>
      <c r="B57" s="70" t="s">
        <v>16</v>
      </c>
      <c r="C57" s="65">
        <v>5</v>
      </c>
      <c r="D57" s="17"/>
      <c r="E57" s="17"/>
      <c r="F57" s="96"/>
      <c r="G57" s="96"/>
      <c r="H57" s="96"/>
      <c r="I57" s="96"/>
      <c r="J57" s="86"/>
      <c r="K57" s="86"/>
      <c r="L57" s="86"/>
      <c r="M57" s="85" t="s">
        <v>96</v>
      </c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7" t="s">
        <v>97</v>
      </c>
      <c r="Z57" s="86"/>
      <c r="AA57" s="86"/>
      <c r="AB57" s="7">
        <v>2</v>
      </c>
      <c r="AC57" s="3">
        <f t="shared" ref="AC57" si="16">34*3</f>
        <v>102</v>
      </c>
      <c r="AD57" s="8">
        <f t="shared" si="13"/>
        <v>1.9607843137254902E-2</v>
      </c>
    </row>
    <row r="58" spans="1:30" s="36" customFormat="1" ht="15" customHeight="1" x14ac:dyDescent="0.25">
      <c r="A58" s="111"/>
      <c r="B58" s="70" t="s">
        <v>18</v>
      </c>
      <c r="C58" s="65">
        <v>5</v>
      </c>
      <c r="D58" s="17"/>
      <c r="E58" s="17"/>
      <c r="F58" s="96"/>
      <c r="G58" s="96"/>
      <c r="H58" s="96"/>
      <c r="I58" s="96"/>
      <c r="J58" s="86"/>
      <c r="K58" s="86"/>
      <c r="L58" s="86"/>
      <c r="M58" s="86"/>
      <c r="N58" s="86"/>
      <c r="O58" s="86"/>
      <c r="P58" s="85" t="s">
        <v>88</v>
      </c>
      <c r="Q58" s="86"/>
      <c r="R58" s="86"/>
      <c r="S58" s="86"/>
      <c r="T58" s="86"/>
      <c r="U58" s="85" t="s">
        <v>88</v>
      </c>
      <c r="V58" s="86"/>
      <c r="W58" s="86"/>
      <c r="X58" s="86"/>
      <c r="Y58" s="86"/>
      <c r="Z58" s="87" t="s">
        <v>97</v>
      </c>
      <c r="AA58" s="86"/>
      <c r="AB58" s="7">
        <v>3</v>
      </c>
      <c r="AC58" s="3">
        <f>34*1</f>
        <v>34</v>
      </c>
      <c r="AD58" s="8">
        <f t="shared" si="13"/>
        <v>8.8235294117647065E-2</v>
      </c>
    </row>
    <row r="59" spans="1:30" s="36" customFormat="1" ht="15" customHeight="1" x14ac:dyDescent="0.25">
      <c r="A59" s="111"/>
      <c r="B59" s="70" t="s">
        <v>17</v>
      </c>
      <c r="C59" s="65">
        <v>5</v>
      </c>
      <c r="D59" s="19"/>
      <c r="E59" s="19"/>
      <c r="F59" s="97"/>
      <c r="G59" s="97"/>
      <c r="H59" s="97"/>
      <c r="I59" s="97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7" t="s">
        <v>97</v>
      </c>
      <c r="AA59" s="86"/>
      <c r="AB59" s="7">
        <v>1</v>
      </c>
      <c r="AC59" s="3">
        <f t="shared" ref="AC59:AC61" si="17">34*1</f>
        <v>34</v>
      </c>
      <c r="AD59" s="8">
        <f t="shared" si="13"/>
        <v>2.9411764705882353E-2</v>
      </c>
    </row>
    <row r="60" spans="1:30" s="36" customFormat="1" ht="15" customHeight="1" x14ac:dyDescent="0.25">
      <c r="A60" s="111"/>
      <c r="B60" s="70" t="s">
        <v>39</v>
      </c>
      <c r="C60" s="65">
        <v>5</v>
      </c>
      <c r="D60" s="19"/>
      <c r="E60" s="19"/>
      <c r="F60" s="97"/>
      <c r="G60" s="97"/>
      <c r="H60" s="97"/>
      <c r="I60" s="97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7"/>
      <c r="AC60" s="3">
        <f t="shared" si="17"/>
        <v>34</v>
      </c>
      <c r="AD60" s="8">
        <f t="shared" si="13"/>
        <v>0</v>
      </c>
    </row>
    <row r="61" spans="1:30" s="36" customFormat="1" ht="15" customHeight="1" x14ac:dyDescent="0.25">
      <c r="A61" s="111"/>
      <c r="B61" s="70" t="s">
        <v>40</v>
      </c>
      <c r="C61" s="65">
        <v>5</v>
      </c>
      <c r="D61" s="19"/>
      <c r="E61" s="19"/>
      <c r="F61" s="19"/>
      <c r="G61" s="19"/>
      <c r="H61" s="19"/>
      <c r="I61" s="19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7"/>
      <c r="AC61" s="3">
        <f t="shared" si="17"/>
        <v>34</v>
      </c>
      <c r="AD61" s="8">
        <f t="shared" si="13"/>
        <v>0</v>
      </c>
    </row>
    <row r="62" spans="1:30" s="36" customFormat="1" ht="15" customHeight="1" x14ac:dyDescent="0.25">
      <c r="A62" s="111"/>
      <c r="B62" s="70" t="s">
        <v>58</v>
      </c>
      <c r="C62" s="65">
        <v>5</v>
      </c>
      <c r="D62" s="17"/>
      <c r="E62" s="17"/>
      <c r="F62" s="17"/>
      <c r="G62" s="17"/>
      <c r="H62" s="17"/>
      <c r="I62" s="17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7"/>
      <c r="AC62" s="3">
        <f>34*2</f>
        <v>68</v>
      </c>
      <c r="AD62" s="8">
        <f t="shared" si="13"/>
        <v>0</v>
      </c>
    </row>
    <row r="63" spans="1:30" s="36" customFormat="1" ht="15" customHeight="1" x14ac:dyDescent="0.25">
      <c r="A63" s="111"/>
      <c r="B63" s="70" t="s">
        <v>56</v>
      </c>
      <c r="C63" s="65">
        <v>5</v>
      </c>
      <c r="D63" s="17"/>
      <c r="E63" s="17"/>
      <c r="F63" s="17"/>
      <c r="G63" s="17"/>
      <c r="H63" s="17"/>
      <c r="I63" s="17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7"/>
      <c r="AC63" s="3">
        <f t="shared" ref="AC63" si="18">34*2</f>
        <v>68</v>
      </c>
      <c r="AD63" s="8">
        <f t="shared" si="13"/>
        <v>0</v>
      </c>
    </row>
    <row r="64" spans="1:30" s="36" customFormat="1" ht="27" customHeight="1" x14ac:dyDescent="0.25">
      <c r="A64" s="105"/>
      <c r="B64" s="105"/>
      <c r="C64" s="105"/>
      <c r="D64" s="105"/>
      <c r="E64" s="95"/>
      <c r="F64" s="95"/>
      <c r="G64" s="95"/>
      <c r="H64" s="95"/>
      <c r="I64" s="95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8"/>
      <c r="AC64" s="48"/>
      <c r="AD64" s="48"/>
    </row>
    <row r="65" spans="1:30" s="2" customFormat="1" ht="116.25" customHeight="1" x14ac:dyDescent="0.25">
      <c r="A65" s="130" t="s">
        <v>19</v>
      </c>
      <c r="B65" s="130"/>
      <c r="C65" s="130"/>
      <c r="D65" s="130"/>
      <c r="E65" s="119" t="s">
        <v>28</v>
      </c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0"/>
      <c r="AA65" s="121"/>
      <c r="AB65" s="104" t="s">
        <v>84</v>
      </c>
      <c r="AC65" s="106" t="s">
        <v>10</v>
      </c>
      <c r="AD65" s="129" t="s">
        <v>9</v>
      </c>
    </row>
    <row r="66" spans="1:30" s="2" customFormat="1" ht="21.75" customHeight="1" x14ac:dyDescent="0.25">
      <c r="A66" s="107" t="s">
        <v>0</v>
      </c>
      <c r="B66" s="107"/>
      <c r="C66" s="107"/>
      <c r="D66" s="19" t="s">
        <v>7</v>
      </c>
      <c r="E66" s="108" t="s">
        <v>91</v>
      </c>
      <c r="F66" s="109"/>
      <c r="G66" s="109"/>
      <c r="H66" s="109"/>
      <c r="I66" s="110"/>
      <c r="J66" s="108" t="s">
        <v>92</v>
      </c>
      <c r="K66" s="109"/>
      <c r="L66" s="109"/>
      <c r="M66" s="110"/>
      <c r="N66" s="107" t="s">
        <v>93</v>
      </c>
      <c r="O66" s="107"/>
      <c r="P66" s="107"/>
      <c r="Q66" s="107"/>
      <c r="R66" s="107"/>
      <c r="S66" s="107" t="s">
        <v>94</v>
      </c>
      <c r="T66" s="107"/>
      <c r="U66" s="107"/>
      <c r="V66" s="107"/>
      <c r="W66" s="107"/>
      <c r="X66" s="107" t="s">
        <v>95</v>
      </c>
      <c r="Y66" s="107"/>
      <c r="Z66" s="107"/>
      <c r="AA66" s="107"/>
      <c r="AB66" s="104"/>
      <c r="AC66" s="106"/>
      <c r="AD66" s="129"/>
    </row>
    <row r="67" spans="1:30" s="6" customFormat="1" ht="11.25" customHeight="1" x14ac:dyDescent="0.2">
      <c r="A67" s="107"/>
      <c r="B67" s="107"/>
      <c r="C67" s="107"/>
      <c r="D67" s="19" t="s">
        <v>8</v>
      </c>
      <c r="E67" s="19">
        <v>1</v>
      </c>
      <c r="F67" s="19">
        <v>2</v>
      </c>
      <c r="G67" s="19">
        <v>3</v>
      </c>
      <c r="H67" s="19">
        <v>4</v>
      </c>
      <c r="I67" s="19">
        <v>5</v>
      </c>
      <c r="J67" s="5">
        <v>6</v>
      </c>
      <c r="K67" s="5">
        <v>7</v>
      </c>
      <c r="L67" s="5">
        <v>8</v>
      </c>
      <c r="M67" s="5">
        <v>9</v>
      </c>
      <c r="N67" s="5">
        <v>10</v>
      </c>
      <c r="O67" s="5">
        <v>11</v>
      </c>
      <c r="P67" s="5">
        <v>12</v>
      </c>
      <c r="Q67" s="5">
        <v>13</v>
      </c>
      <c r="R67" s="5">
        <v>14</v>
      </c>
      <c r="S67" s="5">
        <v>14</v>
      </c>
      <c r="T67" s="5">
        <v>15</v>
      </c>
      <c r="U67" s="5">
        <v>16</v>
      </c>
      <c r="V67" s="5">
        <v>17</v>
      </c>
      <c r="W67" s="5">
        <v>18</v>
      </c>
      <c r="X67" s="5">
        <v>18</v>
      </c>
      <c r="Y67" s="5">
        <v>19</v>
      </c>
      <c r="Z67" s="5">
        <v>20</v>
      </c>
      <c r="AA67" s="5">
        <v>21</v>
      </c>
      <c r="AB67" s="104"/>
      <c r="AC67" s="106"/>
      <c r="AD67" s="129"/>
    </row>
    <row r="68" spans="1:30" ht="12.75" customHeight="1" x14ac:dyDescent="0.25">
      <c r="A68" s="112" t="s">
        <v>13</v>
      </c>
      <c r="B68" s="65" t="s">
        <v>3</v>
      </c>
      <c r="C68" s="65">
        <v>6</v>
      </c>
      <c r="D68" s="17"/>
      <c r="E68" s="17"/>
      <c r="F68" s="17"/>
      <c r="G68" s="17"/>
      <c r="H68" s="100" t="s">
        <v>96</v>
      </c>
      <c r="I68" s="17"/>
      <c r="J68" s="86"/>
      <c r="K68" s="86"/>
      <c r="L68" s="86"/>
      <c r="M68" s="85" t="s">
        <v>96</v>
      </c>
      <c r="N68" s="86"/>
      <c r="O68" s="86"/>
      <c r="P68" s="86"/>
      <c r="Q68" s="85" t="s">
        <v>96</v>
      </c>
      <c r="R68" s="86"/>
      <c r="S68" s="86"/>
      <c r="T68" s="86"/>
      <c r="U68" s="86"/>
      <c r="V68" s="86"/>
      <c r="W68" s="87" t="s">
        <v>97</v>
      </c>
      <c r="X68" s="86"/>
      <c r="Y68" s="86"/>
      <c r="Z68" s="86"/>
      <c r="AA68" s="85" t="s">
        <v>96</v>
      </c>
      <c r="AB68" s="7">
        <v>5</v>
      </c>
      <c r="AC68" s="3">
        <f>34*6</f>
        <v>204</v>
      </c>
      <c r="AD68" s="8">
        <f t="shared" ref="AD68:AD78" si="19">AB68/AC68</f>
        <v>2.4509803921568627E-2</v>
      </c>
    </row>
    <row r="69" spans="1:30" ht="12.75" customHeight="1" x14ac:dyDescent="0.25">
      <c r="A69" s="112"/>
      <c r="B69" s="65" t="s">
        <v>15</v>
      </c>
      <c r="C69" s="65">
        <v>6</v>
      </c>
      <c r="D69" s="17"/>
      <c r="E69" s="17"/>
      <c r="F69" s="17"/>
      <c r="G69" s="17"/>
      <c r="H69" s="17"/>
      <c r="I69" s="100" t="s">
        <v>96</v>
      </c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5" t="s">
        <v>96</v>
      </c>
      <c r="X69" s="86"/>
      <c r="Y69" s="87" t="s">
        <v>97</v>
      </c>
      <c r="Z69" s="86"/>
      <c r="AA69" s="86"/>
      <c r="AB69" s="7">
        <v>3</v>
      </c>
      <c r="AC69" s="3">
        <f>34*3</f>
        <v>102</v>
      </c>
      <c r="AD69" s="8">
        <f t="shared" si="19"/>
        <v>2.9411764705882353E-2</v>
      </c>
    </row>
    <row r="70" spans="1:30" ht="12.75" customHeight="1" x14ac:dyDescent="0.25">
      <c r="A70" s="112"/>
      <c r="B70" s="65" t="s">
        <v>2</v>
      </c>
      <c r="C70" s="65">
        <v>6</v>
      </c>
      <c r="D70" s="17"/>
      <c r="E70" s="17"/>
      <c r="F70" s="17"/>
      <c r="G70" s="17"/>
      <c r="H70" s="17"/>
      <c r="I70" s="17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7" t="s">
        <v>97</v>
      </c>
      <c r="Z70" s="85" t="s">
        <v>88</v>
      </c>
      <c r="AA70" s="86"/>
      <c r="AB70" s="7">
        <v>2</v>
      </c>
      <c r="AC70" s="3">
        <f t="shared" ref="AC70" si="20">34*3</f>
        <v>102</v>
      </c>
      <c r="AD70" s="8">
        <f t="shared" si="19"/>
        <v>1.9607843137254902E-2</v>
      </c>
    </row>
    <row r="71" spans="1:30" ht="12.75" customHeight="1" x14ac:dyDescent="0.25">
      <c r="A71" s="112"/>
      <c r="B71" s="65" t="s">
        <v>1</v>
      </c>
      <c r="C71" s="65">
        <v>6</v>
      </c>
      <c r="D71" s="17"/>
      <c r="E71" s="17"/>
      <c r="F71" s="17"/>
      <c r="G71" s="17"/>
      <c r="H71" s="17"/>
      <c r="I71" s="17"/>
      <c r="J71" s="85" t="s">
        <v>96</v>
      </c>
      <c r="K71" s="86"/>
      <c r="L71" s="86"/>
      <c r="M71" s="86"/>
      <c r="N71" s="86"/>
      <c r="O71" s="86"/>
      <c r="P71" s="86"/>
      <c r="Q71" s="86"/>
      <c r="R71" s="86"/>
      <c r="S71" s="86"/>
      <c r="T71" s="85" t="s">
        <v>96</v>
      </c>
      <c r="U71" s="86"/>
      <c r="V71" s="86"/>
      <c r="W71" s="87" t="s">
        <v>97</v>
      </c>
      <c r="X71" s="86"/>
      <c r="Y71" s="86"/>
      <c r="Z71" s="86"/>
      <c r="AA71" s="86"/>
      <c r="AB71" s="7">
        <v>3</v>
      </c>
      <c r="AC71" s="3">
        <f>34*5</f>
        <v>170</v>
      </c>
      <c r="AD71" s="8">
        <f t="shared" si="19"/>
        <v>1.7647058823529412E-2</v>
      </c>
    </row>
    <row r="72" spans="1:30" ht="26.4" x14ac:dyDescent="0.25">
      <c r="A72" s="112"/>
      <c r="B72" s="65" t="s">
        <v>16</v>
      </c>
      <c r="C72" s="65">
        <v>6</v>
      </c>
      <c r="D72" s="17"/>
      <c r="E72" s="17"/>
      <c r="F72" s="17"/>
      <c r="G72" s="17"/>
      <c r="H72" s="17"/>
      <c r="I72" s="17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5" t="s">
        <v>96</v>
      </c>
      <c r="U72" s="86"/>
      <c r="V72" s="86"/>
      <c r="W72" s="86"/>
      <c r="X72" s="86"/>
      <c r="Y72" s="87" t="s">
        <v>97</v>
      </c>
      <c r="Z72" s="86"/>
      <c r="AA72" s="86"/>
      <c r="AB72" s="7">
        <v>2</v>
      </c>
      <c r="AC72" s="3">
        <f>34*3</f>
        <v>102</v>
      </c>
      <c r="AD72" s="8">
        <f t="shared" si="19"/>
        <v>1.9607843137254902E-2</v>
      </c>
    </row>
    <row r="73" spans="1:30" ht="12.75" customHeight="1" x14ac:dyDescent="0.25">
      <c r="A73" s="112"/>
      <c r="B73" s="65" t="s">
        <v>18</v>
      </c>
      <c r="C73" s="65">
        <v>6</v>
      </c>
      <c r="D73" s="17"/>
      <c r="E73" s="17"/>
      <c r="F73" s="17"/>
      <c r="G73" s="17"/>
      <c r="H73" s="17"/>
      <c r="I73" s="17"/>
      <c r="J73" s="86"/>
      <c r="K73" s="86"/>
      <c r="L73" s="86"/>
      <c r="M73" s="85" t="s">
        <v>88</v>
      </c>
      <c r="N73" s="86"/>
      <c r="O73" s="86"/>
      <c r="P73" s="86"/>
      <c r="Q73" s="86"/>
      <c r="R73" s="86"/>
      <c r="S73" s="86"/>
      <c r="T73" s="86"/>
      <c r="U73" s="85" t="s">
        <v>88</v>
      </c>
      <c r="V73" s="86"/>
      <c r="W73" s="86"/>
      <c r="X73" s="86"/>
      <c r="Y73" s="86"/>
      <c r="Z73" s="87" t="s">
        <v>97</v>
      </c>
      <c r="AB73" s="7">
        <v>3</v>
      </c>
      <c r="AC73" s="3">
        <f>34*1</f>
        <v>34</v>
      </c>
      <c r="AD73" s="8">
        <f t="shared" si="19"/>
        <v>8.8235294117647065E-2</v>
      </c>
    </row>
    <row r="74" spans="1:30" ht="12.75" customHeight="1" x14ac:dyDescent="0.25">
      <c r="A74" s="112"/>
      <c r="B74" s="65" t="s">
        <v>17</v>
      </c>
      <c r="C74" s="65">
        <v>6</v>
      </c>
      <c r="D74" s="17"/>
      <c r="E74" s="17"/>
      <c r="F74" s="17"/>
      <c r="G74" s="17"/>
      <c r="H74" s="17"/>
      <c r="I74" s="17"/>
      <c r="J74" s="21"/>
      <c r="K74" s="21"/>
      <c r="L74" s="21"/>
      <c r="M74" s="21"/>
      <c r="N74" s="21"/>
      <c r="O74" s="21"/>
      <c r="P74" s="21"/>
      <c r="Q74" s="72"/>
      <c r="R74" s="21"/>
      <c r="S74" s="21"/>
      <c r="T74" s="21"/>
      <c r="U74" s="21"/>
      <c r="V74" s="72"/>
      <c r="W74" s="21"/>
      <c r="X74" s="21"/>
      <c r="Y74" s="21"/>
      <c r="Z74" s="87" t="s">
        <v>97</v>
      </c>
      <c r="AA74" s="21"/>
      <c r="AB74" s="7">
        <v>1</v>
      </c>
      <c r="AC74" s="3">
        <f t="shared" ref="AC74:AC76" si="21">34*1</f>
        <v>34</v>
      </c>
      <c r="AD74" s="8">
        <f t="shared" si="19"/>
        <v>2.9411764705882353E-2</v>
      </c>
    </row>
    <row r="75" spans="1:30" ht="12.75" customHeight="1" x14ac:dyDescent="0.25">
      <c r="A75" s="112"/>
      <c r="B75" s="65" t="s">
        <v>39</v>
      </c>
      <c r="C75" s="65">
        <v>6</v>
      </c>
      <c r="D75" s="17"/>
      <c r="E75" s="17"/>
      <c r="F75" s="17"/>
      <c r="G75" s="17"/>
      <c r="H75" s="17"/>
      <c r="I75" s="17"/>
      <c r="J75" s="21"/>
      <c r="K75" s="21"/>
      <c r="L75" s="21"/>
      <c r="M75" s="21"/>
      <c r="N75" s="21"/>
      <c r="O75" s="21"/>
      <c r="P75" s="21"/>
      <c r="Q75" s="72"/>
      <c r="R75" s="21"/>
      <c r="S75" s="21"/>
      <c r="T75" s="21"/>
      <c r="U75" s="21"/>
      <c r="V75" s="72"/>
      <c r="W75" s="21"/>
      <c r="X75" s="21"/>
      <c r="Y75" s="21"/>
      <c r="Z75" s="86"/>
      <c r="AA75" s="21"/>
      <c r="AB75" s="7"/>
      <c r="AC75" s="3">
        <f t="shared" si="21"/>
        <v>34</v>
      </c>
      <c r="AD75" s="8">
        <f t="shared" si="19"/>
        <v>0</v>
      </c>
    </row>
    <row r="76" spans="1:30" ht="12.75" customHeight="1" x14ac:dyDescent="0.25">
      <c r="A76" s="112"/>
      <c r="B76" s="65" t="s">
        <v>40</v>
      </c>
      <c r="C76" s="65">
        <v>6</v>
      </c>
      <c r="D76" s="17"/>
      <c r="E76" s="17"/>
      <c r="F76" s="17"/>
      <c r="G76" s="17"/>
      <c r="H76" s="17"/>
      <c r="I76" s="17"/>
      <c r="J76" s="21"/>
      <c r="K76" s="21"/>
      <c r="L76" s="21"/>
      <c r="M76" s="21"/>
      <c r="N76" s="21"/>
      <c r="O76" s="21"/>
      <c r="P76" s="21"/>
      <c r="Q76" s="72"/>
      <c r="R76" s="21"/>
      <c r="S76" s="21"/>
      <c r="T76" s="21"/>
      <c r="U76" s="21"/>
      <c r="V76" s="72"/>
      <c r="W76" s="21"/>
      <c r="X76" s="21"/>
      <c r="Y76" s="21"/>
      <c r="Z76" s="21"/>
      <c r="AA76" s="21"/>
      <c r="AB76" s="7"/>
      <c r="AC76" s="3">
        <f t="shared" si="21"/>
        <v>34</v>
      </c>
      <c r="AD76" s="8">
        <f t="shared" si="19"/>
        <v>0</v>
      </c>
    </row>
    <row r="77" spans="1:30" ht="12.75" customHeight="1" x14ac:dyDescent="0.25">
      <c r="A77" s="112"/>
      <c r="B77" s="65" t="s">
        <v>58</v>
      </c>
      <c r="C77" s="65">
        <v>6</v>
      </c>
      <c r="D77" s="17"/>
      <c r="E77" s="17"/>
      <c r="F77" s="17"/>
      <c r="G77" s="17"/>
      <c r="H77" s="17"/>
      <c r="I77" s="17"/>
      <c r="J77" s="21"/>
      <c r="K77" s="21"/>
      <c r="L77" s="21"/>
      <c r="M77" s="21"/>
      <c r="N77" s="21"/>
      <c r="O77" s="21"/>
      <c r="P77" s="21"/>
      <c r="Q77" s="72"/>
      <c r="R77" s="21"/>
      <c r="S77" s="21"/>
      <c r="T77" s="21"/>
      <c r="U77" s="21"/>
      <c r="V77" s="72"/>
      <c r="W77" s="21"/>
      <c r="X77" s="21"/>
      <c r="Y77" s="21"/>
      <c r="Z77" s="21"/>
      <c r="AA77" s="21"/>
      <c r="AB77" s="7"/>
      <c r="AC77" s="3">
        <f>34*2</f>
        <v>68</v>
      </c>
      <c r="AD77" s="8">
        <f t="shared" si="19"/>
        <v>0</v>
      </c>
    </row>
    <row r="78" spans="1:30" ht="12.75" customHeight="1" x14ac:dyDescent="0.25">
      <c r="A78" s="112"/>
      <c r="B78" s="65" t="s">
        <v>56</v>
      </c>
      <c r="C78" s="65">
        <v>6</v>
      </c>
      <c r="D78" s="17"/>
      <c r="E78" s="17"/>
      <c r="F78" s="17"/>
      <c r="G78" s="17"/>
      <c r="H78" s="17"/>
      <c r="I78" s="17"/>
      <c r="J78" s="21"/>
      <c r="K78" s="21"/>
      <c r="L78" s="21"/>
      <c r="M78" s="21"/>
      <c r="N78" s="21"/>
      <c r="O78" s="21"/>
      <c r="P78" s="21"/>
      <c r="Q78" s="72"/>
      <c r="R78" s="21"/>
      <c r="S78" s="21"/>
      <c r="T78" s="21"/>
      <c r="U78" s="21"/>
      <c r="V78" s="72"/>
      <c r="W78" s="21"/>
      <c r="X78" s="21"/>
      <c r="Y78" s="21"/>
      <c r="Z78" s="21"/>
      <c r="AA78" s="21"/>
      <c r="AB78" s="7"/>
      <c r="AC78" s="3">
        <f t="shared" ref="AC78" si="22">34*2</f>
        <v>68</v>
      </c>
      <c r="AD78" s="8">
        <f t="shared" si="19"/>
        <v>0</v>
      </c>
    </row>
    <row r="79" spans="1:30" ht="27" customHeight="1" x14ac:dyDescent="0.25">
      <c r="A79" s="48"/>
      <c r="B79" s="49"/>
      <c r="C79" s="49"/>
      <c r="D79" s="49"/>
      <c r="E79" s="49"/>
      <c r="F79" s="49"/>
      <c r="G79" s="49"/>
      <c r="H79" s="49"/>
      <c r="I79" s="49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8"/>
      <c r="AC79" s="48"/>
      <c r="AD79" s="48"/>
    </row>
    <row r="80" spans="1:30" s="2" customFormat="1" ht="81.75" customHeight="1" x14ac:dyDescent="0.25">
      <c r="A80" s="130" t="s">
        <v>21</v>
      </c>
      <c r="B80" s="130"/>
      <c r="C80" s="130"/>
      <c r="D80" s="130"/>
      <c r="E80" s="119" t="s">
        <v>28</v>
      </c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0"/>
      <c r="Z80" s="120"/>
      <c r="AA80" s="121"/>
      <c r="AB80" s="104" t="s">
        <v>84</v>
      </c>
      <c r="AC80" s="106" t="s">
        <v>10</v>
      </c>
      <c r="AD80" s="129" t="s">
        <v>9</v>
      </c>
    </row>
    <row r="81" spans="1:30" s="2" customFormat="1" ht="21.75" customHeight="1" x14ac:dyDescent="0.25">
      <c r="A81" s="107" t="s">
        <v>0</v>
      </c>
      <c r="B81" s="107"/>
      <c r="C81" s="107"/>
      <c r="D81" s="19" t="s">
        <v>7</v>
      </c>
      <c r="E81" s="108" t="s">
        <v>91</v>
      </c>
      <c r="F81" s="109"/>
      <c r="G81" s="109"/>
      <c r="H81" s="109"/>
      <c r="I81" s="110"/>
      <c r="J81" s="108" t="s">
        <v>92</v>
      </c>
      <c r="K81" s="109"/>
      <c r="L81" s="109"/>
      <c r="M81" s="110"/>
      <c r="N81" s="107" t="s">
        <v>93</v>
      </c>
      <c r="O81" s="107"/>
      <c r="P81" s="107"/>
      <c r="Q81" s="107"/>
      <c r="R81" s="107"/>
      <c r="S81" s="107" t="s">
        <v>94</v>
      </c>
      <c r="T81" s="107"/>
      <c r="U81" s="107"/>
      <c r="V81" s="107"/>
      <c r="W81" s="107"/>
      <c r="X81" s="107" t="s">
        <v>95</v>
      </c>
      <c r="Y81" s="107"/>
      <c r="Z81" s="107"/>
      <c r="AA81" s="107"/>
      <c r="AB81" s="104"/>
      <c r="AC81" s="106"/>
      <c r="AD81" s="129"/>
    </row>
    <row r="82" spans="1:30" s="6" customFormat="1" ht="11.25" customHeight="1" x14ac:dyDescent="0.2">
      <c r="A82" s="107"/>
      <c r="B82" s="107"/>
      <c r="C82" s="107"/>
      <c r="D82" s="19" t="s">
        <v>8</v>
      </c>
      <c r="E82" s="19">
        <v>1</v>
      </c>
      <c r="F82" s="19">
        <v>2</v>
      </c>
      <c r="G82" s="19">
        <v>3</v>
      </c>
      <c r="H82" s="19">
        <v>4</v>
      </c>
      <c r="I82" s="19">
        <v>5</v>
      </c>
      <c r="J82" s="5">
        <v>6</v>
      </c>
      <c r="K82" s="5">
        <v>7</v>
      </c>
      <c r="L82" s="5">
        <v>8</v>
      </c>
      <c r="M82" s="5">
        <v>9</v>
      </c>
      <c r="N82" s="5">
        <v>10</v>
      </c>
      <c r="O82" s="5">
        <v>11</v>
      </c>
      <c r="P82" s="5">
        <v>12</v>
      </c>
      <c r="Q82" s="5">
        <v>13</v>
      </c>
      <c r="R82" s="5">
        <v>14</v>
      </c>
      <c r="S82" s="5">
        <v>14</v>
      </c>
      <c r="T82" s="5">
        <v>15</v>
      </c>
      <c r="U82" s="5">
        <v>16</v>
      </c>
      <c r="V82" s="5">
        <v>17</v>
      </c>
      <c r="W82" s="5">
        <v>18</v>
      </c>
      <c r="X82" s="5">
        <v>18</v>
      </c>
      <c r="Y82" s="5">
        <v>19</v>
      </c>
      <c r="Z82" s="5">
        <v>20</v>
      </c>
      <c r="AA82" s="5">
        <v>21</v>
      </c>
      <c r="AB82" s="104"/>
      <c r="AC82" s="106"/>
      <c r="AD82" s="129"/>
    </row>
    <row r="83" spans="1:30" ht="12.75" customHeight="1" x14ac:dyDescent="0.25">
      <c r="A83" s="111" t="s">
        <v>13</v>
      </c>
      <c r="B83" s="71" t="s">
        <v>3</v>
      </c>
      <c r="C83" s="65">
        <v>7</v>
      </c>
      <c r="D83" s="17"/>
      <c r="E83" s="17"/>
      <c r="F83" s="17"/>
      <c r="G83" s="17"/>
      <c r="H83" s="17"/>
      <c r="I83" s="17"/>
      <c r="J83" s="86"/>
      <c r="K83" s="85" t="s">
        <v>96</v>
      </c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7" t="s">
        <v>97</v>
      </c>
      <c r="X83" s="86"/>
      <c r="Y83" s="86"/>
      <c r="Z83" s="86"/>
      <c r="AA83" s="85" t="s">
        <v>96</v>
      </c>
      <c r="AB83" s="7">
        <v>3</v>
      </c>
      <c r="AC83" s="3">
        <f>34*4</f>
        <v>136</v>
      </c>
      <c r="AD83" s="8">
        <f t="shared" ref="AD83:AD97" si="23">AB83/AC83</f>
        <v>2.2058823529411766E-2</v>
      </c>
    </row>
    <row r="84" spans="1:30" ht="12.75" customHeight="1" x14ac:dyDescent="0.25">
      <c r="A84" s="111"/>
      <c r="B84" s="71" t="s">
        <v>15</v>
      </c>
      <c r="C84" s="71">
        <v>7</v>
      </c>
      <c r="D84" s="17"/>
      <c r="E84" s="17"/>
      <c r="F84" s="17"/>
      <c r="G84" s="17"/>
      <c r="H84" s="100" t="s">
        <v>96</v>
      </c>
      <c r="I84" s="17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5" t="s">
        <v>96</v>
      </c>
      <c r="W84" s="86"/>
      <c r="X84" s="86"/>
      <c r="Y84" s="86"/>
      <c r="Z84" s="87" t="s">
        <v>97</v>
      </c>
      <c r="AA84" s="86"/>
      <c r="AB84" s="7">
        <v>3</v>
      </c>
      <c r="AC84" s="3">
        <f>34*2</f>
        <v>68</v>
      </c>
      <c r="AD84" s="8">
        <f t="shared" si="23"/>
        <v>4.4117647058823532E-2</v>
      </c>
    </row>
    <row r="85" spans="1:30" ht="26.4" x14ac:dyDescent="0.25">
      <c r="A85" s="111"/>
      <c r="B85" s="71" t="s">
        <v>2</v>
      </c>
      <c r="C85" s="71">
        <v>7</v>
      </c>
      <c r="D85" s="19"/>
      <c r="E85" s="19"/>
      <c r="F85" s="19"/>
      <c r="G85" s="19"/>
      <c r="H85" s="19"/>
      <c r="I85" s="19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  <c r="Z85" s="87" t="s">
        <v>97</v>
      </c>
      <c r="AA85" s="85" t="s">
        <v>96</v>
      </c>
      <c r="AB85" s="7">
        <v>2</v>
      </c>
      <c r="AC85" s="3">
        <f>34*3</f>
        <v>102</v>
      </c>
      <c r="AD85" s="8">
        <f t="shared" si="23"/>
        <v>1.9607843137254902E-2</v>
      </c>
    </row>
    <row r="86" spans="1:30" ht="26.4" x14ac:dyDescent="0.25">
      <c r="A86" s="111"/>
      <c r="B86" s="71" t="s">
        <v>66</v>
      </c>
      <c r="C86" s="71">
        <v>7</v>
      </c>
      <c r="D86" s="17"/>
      <c r="E86" s="17"/>
      <c r="F86" s="17"/>
      <c r="G86" s="17"/>
      <c r="H86" s="17"/>
      <c r="I86" s="17"/>
      <c r="J86" s="86"/>
      <c r="K86" s="85" t="s">
        <v>96</v>
      </c>
      <c r="L86" s="86"/>
      <c r="M86" s="86"/>
      <c r="N86" s="86"/>
      <c r="O86" s="86"/>
      <c r="P86" s="85" t="s">
        <v>96</v>
      </c>
      <c r="Q86" s="86"/>
      <c r="R86" s="86"/>
      <c r="S86" s="86"/>
      <c r="T86" s="86"/>
      <c r="U86" s="86"/>
      <c r="V86" s="86"/>
      <c r="W86" s="87" t="s">
        <v>97</v>
      </c>
      <c r="X86" s="86"/>
      <c r="Y86" s="86"/>
      <c r="Z86" s="86"/>
      <c r="AA86" s="86"/>
      <c r="AB86" s="7">
        <v>3</v>
      </c>
      <c r="AC86" s="3">
        <f t="shared" ref="AC86" si="24">34*3</f>
        <v>102</v>
      </c>
      <c r="AD86" s="8">
        <f t="shared" si="23"/>
        <v>2.9411764705882353E-2</v>
      </c>
    </row>
    <row r="87" spans="1:30" ht="12.75" customHeight="1" x14ac:dyDescent="0.25">
      <c r="A87" s="111"/>
      <c r="B87" s="71" t="s">
        <v>67</v>
      </c>
      <c r="C87" s="71">
        <v>7</v>
      </c>
      <c r="D87" s="19"/>
      <c r="E87" s="19"/>
      <c r="F87" s="19"/>
      <c r="G87" s="19"/>
      <c r="H87" s="19"/>
      <c r="I87" s="19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5" t="s">
        <v>96</v>
      </c>
      <c r="V87" s="86"/>
      <c r="W87" s="86"/>
      <c r="X87" s="86"/>
      <c r="Y87" s="86"/>
      <c r="Z87" s="85" t="s">
        <v>96</v>
      </c>
      <c r="AA87" s="86"/>
      <c r="AB87" s="7">
        <v>2</v>
      </c>
      <c r="AC87" s="3">
        <f>34*2</f>
        <v>68</v>
      </c>
      <c r="AD87" s="8">
        <f t="shared" si="23"/>
        <v>2.9411764705882353E-2</v>
      </c>
    </row>
    <row r="88" spans="1:30" ht="13.5" customHeight="1" x14ac:dyDescent="0.25">
      <c r="A88" s="111"/>
      <c r="B88" s="71" t="s">
        <v>68</v>
      </c>
      <c r="C88" s="71">
        <v>7</v>
      </c>
      <c r="D88" s="19"/>
      <c r="E88" s="19"/>
      <c r="F88" s="19"/>
      <c r="G88" s="19"/>
      <c r="H88" s="19"/>
      <c r="I88" s="19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5" t="s">
        <v>96</v>
      </c>
      <c r="X88" s="86"/>
      <c r="Y88" s="86"/>
      <c r="Z88" s="86"/>
      <c r="AA88" s="86"/>
      <c r="AB88" s="7">
        <v>1</v>
      </c>
      <c r="AC88" s="3">
        <f>34*1</f>
        <v>34</v>
      </c>
      <c r="AD88" s="8">
        <f t="shared" si="23"/>
        <v>2.9411764705882353E-2</v>
      </c>
    </row>
    <row r="89" spans="1:30" ht="12.75" customHeight="1" x14ac:dyDescent="0.25">
      <c r="A89" s="111"/>
      <c r="B89" s="71" t="s">
        <v>23</v>
      </c>
      <c r="C89" s="71">
        <v>7</v>
      </c>
      <c r="D89" s="17"/>
      <c r="E89" s="17"/>
      <c r="F89" s="17"/>
      <c r="G89" s="17"/>
      <c r="H89" s="17"/>
      <c r="I89" s="17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7" t="s">
        <v>97</v>
      </c>
      <c r="AA89" s="86"/>
      <c r="AB89" s="7">
        <v>1</v>
      </c>
      <c r="AC89" s="3">
        <f t="shared" ref="AC89" si="25">34*1</f>
        <v>34</v>
      </c>
      <c r="AD89" s="8">
        <f t="shared" si="23"/>
        <v>2.9411764705882353E-2</v>
      </c>
    </row>
    <row r="90" spans="1:30" ht="12.75" customHeight="1" x14ac:dyDescent="0.25">
      <c r="A90" s="111"/>
      <c r="B90" s="71" t="s">
        <v>16</v>
      </c>
      <c r="C90" s="71">
        <v>7</v>
      </c>
      <c r="D90" s="17"/>
      <c r="E90" s="17"/>
      <c r="F90" s="17"/>
      <c r="G90" s="17"/>
      <c r="H90" s="17"/>
      <c r="I90" s="17"/>
      <c r="J90" s="86"/>
      <c r="K90" s="86"/>
      <c r="L90" s="86"/>
      <c r="M90" s="86"/>
      <c r="N90" s="86"/>
      <c r="O90" s="86"/>
      <c r="P90" s="86"/>
      <c r="Q90" s="86"/>
      <c r="R90" s="85" t="s">
        <v>96</v>
      </c>
      <c r="S90" s="86"/>
      <c r="T90" s="86"/>
      <c r="U90" s="86"/>
      <c r="V90" s="86"/>
      <c r="W90" s="86"/>
      <c r="X90" s="86"/>
      <c r="Y90" s="86"/>
      <c r="Z90" s="87" t="s">
        <v>97</v>
      </c>
      <c r="AA90" s="86"/>
      <c r="AB90" s="7">
        <v>2</v>
      </c>
      <c r="AC90" s="3">
        <f>34*3</f>
        <v>102</v>
      </c>
      <c r="AD90" s="8">
        <f t="shared" si="23"/>
        <v>1.9607843137254902E-2</v>
      </c>
    </row>
    <row r="91" spans="1:30" ht="12.75" customHeight="1" x14ac:dyDescent="0.25">
      <c r="A91" s="111"/>
      <c r="B91" s="71" t="s">
        <v>18</v>
      </c>
      <c r="C91" s="71">
        <v>7</v>
      </c>
      <c r="D91" s="17"/>
      <c r="E91" s="17"/>
      <c r="F91" s="17"/>
      <c r="G91" s="17"/>
      <c r="H91" s="17"/>
      <c r="I91" s="17"/>
      <c r="J91" s="86"/>
      <c r="K91" s="86"/>
      <c r="L91" s="86"/>
      <c r="M91" s="85" t="s">
        <v>88</v>
      </c>
      <c r="N91" s="86"/>
      <c r="O91" s="86"/>
      <c r="P91" s="86"/>
      <c r="Q91" s="86"/>
      <c r="R91" s="86"/>
      <c r="S91" s="86"/>
      <c r="T91" s="86"/>
      <c r="U91" s="85" t="s">
        <v>88</v>
      </c>
      <c r="V91" s="86"/>
      <c r="W91" s="86"/>
      <c r="X91" s="86"/>
      <c r="Y91" s="86"/>
      <c r="Z91" s="87" t="s">
        <v>97</v>
      </c>
      <c r="AA91" s="86"/>
      <c r="AB91" s="7">
        <v>3</v>
      </c>
      <c r="AC91" s="3">
        <f>34*2</f>
        <v>68</v>
      </c>
      <c r="AD91" s="8">
        <f t="shared" si="23"/>
        <v>4.4117647058823532E-2</v>
      </c>
    </row>
    <row r="92" spans="1:30" ht="12.75" customHeight="1" x14ac:dyDescent="0.25">
      <c r="A92" s="111"/>
      <c r="B92" s="71" t="s">
        <v>22</v>
      </c>
      <c r="C92" s="71">
        <v>7</v>
      </c>
      <c r="D92" s="17"/>
      <c r="E92" s="17"/>
      <c r="F92" s="17"/>
      <c r="G92" s="17"/>
      <c r="H92" s="17"/>
      <c r="I92" s="17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7" t="s">
        <v>97</v>
      </c>
      <c r="AA92" s="86"/>
      <c r="AB92" s="7">
        <v>1</v>
      </c>
      <c r="AC92" s="3">
        <f t="shared" ref="AC92" si="26">34*2</f>
        <v>68</v>
      </c>
      <c r="AD92" s="8">
        <f t="shared" si="23"/>
        <v>1.4705882352941176E-2</v>
      </c>
    </row>
    <row r="93" spans="1:30" ht="12.75" customHeight="1" x14ac:dyDescent="0.25">
      <c r="A93" s="111"/>
      <c r="B93" s="71" t="s">
        <v>17</v>
      </c>
      <c r="C93" s="71">
        <v>7</v>
      </c>
      <c r="D93" s="19"/>
      <c r="E93" s="19"/>
      <c r="F93" s="19"/>
      <c r="G93" s="19"/>
      <c r="H93" s="19"/>
      <c r="I93" s="19"/>
      <c r="J93" s="21"/>
      <c r="K93" s="21"/>
      <c r="L93" s="21"/>
      <c r="M93" s="21"/>
      <c r="N93" s="21"/>
      <c r="O93" s="21"/>
      <c r="P93" s="21"/>
      <c r="Q93" s="72"/>
      <c r="R93" s="21"/>
      <c r="S93" s="21"/>
      <c r="T93" s="21"/>
      <c r="U93" s="21"/>
      <c r="V93" s="72"/>
      <c r="W93" s="21"/>
      <c r="X93" s="21"/>
      <c r="Y93" s="21"/>
      <c r="Z93" s="87" t="s">
        <v>97</v>
      </c>
      <c r="AA93" s="21"/>
      <c r="AB93" s="7">
        <v>1</v>
      </c>
      <c r="AC93" s="3">
        <f>34*1</f>
        <v>34</v>
      </c>
      <c r="AD93" s="8">
        <f t="shared" si="23"/>
        <v>2.9411764705882353E-2</v>
      </c>
    </row>
    <row r="94" spans="1:30" ht="12.75" customHeight="1" x14ac:dyDescent="0.25">
      <c r="A94" s="111"/>
      <c r="B94" s="71" t="s">
        <v>39</v>
      </c>
      <c r="C94" s="71">
        <v>7</v>
      </c>
      <c r="D94" s="19"/>
      <c r="E94" s="19"/>
      <c r="F94" s="19"/>
      <c r="G94" s="19"/>
      <c r="H94" s="19"/>
      <c r="I94" s="19"/>
      <c r="J94" s="21"/>
      <c r="K94" s="21"/>
      <c r="L94" s="21"/>
      <c r="M94" s="21"/>
      <c r="N94" s="21"/>
      <c r="O94" s="21"/>
      <c r="P94" s="21"/>
      <c r="Q94" s="72"/>
      <c r="R94" s="21"/>
      <c r="S94" s="21"/>
      <c r="T94" s="21"/>
      <c r="U94" s="21"/>
      <c r="V94" s="72"/>
      <c r="W94" s="21"/>
      <c r="X94" s="21"/>
      <c r="Y94" s="21"/>
      <c r="Z94" s="21"/>
      <c r="AA94" s="21"/>
      <c r="AB94" s="7"/>
      <c r="AC94" s="3">
        <f t="shared" ref="AC94:AC95" si="27">34*1</f>
        <v>34</v>
      </c>
      <c r="AD94" s="8">
        <f t="shared" si="23"/>
        <v>0</v>
      </c>
    </row>
    <row r="95" spans="1:30" ht="12.75" customHeight="1" x14ac:dyDescent="0.25">
      <c r="A95" s="111"/>
      <c r="B95" s="71" t="s">
        <v>40</v>
      </c>
      <c r="C95" s="71">
        <v>7</v>
      </c>
      <c r="D95" s="19"/>
      <c r="E95" s="19"/>
      <c r="F95" s="19"/>
      <c r="G95" s="19"/>
      <c r="H95" s="19"/>
      <c r="I95" s="19"/>
      <c r="J95" s="21"/>
      <c r="K95" s="21"/>
      <c r="L95" s="21"/>
      <c r="M95" s="21"/>
      <c r="N95" s="21"/>
      <c r="O95" s="21"/>
      <c r="P95" s="21"/>
      <c r="Q95" s="72"/>
      <c r="R95" s="21"/>
      <c r="S95" s="21"/>
      <c r="T95" s="21"/>
      <c r="U95" s="21"/>
      <c r="V95" s="72"/>
      <c r="W95" s="21"/>
      <c r="X95" s="21"/>
      <c r="Y95" s="21"/>
      <c r="Z95" s="21"/>
      <c r="AA95" s="21"/>
      <c r="AB95" s="7"/>
      <c r="AC95" s="3">
        <f t="shared" si="27"/>
        <v>34</v>
      </c>
      <c r="AD95" s="8">
        <f t="shared" si="23"/>
        <v>0</v>
      </c>
    </row>
    <row r="96" spans="1:30" ht="12.75" customHeight="1" x14ac:dyDescent="0.25">
      <c r="A96" s="111"/>
      <c r="B96" s="71" t="s">
        <v>58</v>
      </c>
      <c r="C96" s="71">
        <v>7</v>
      </c>
      <c r="D96" s="19"/>
      <c r="E96" s="19"/>
      <c r="F96" s="19"/>
      <c r="G96" s="19"/>
      <c r="H96" s="19"/>
      <c r="I96" s="19"/>
      <c r="J96" s="21"/>
      <c r="K96" s="21"/>
      <c r="L96" s="21"/>
      <c r="M96" s="21"/>
      <c r="N96" s="21"/>
      <c r="O96" s="21"/>
      <c r="P96" s="21"/>
      <c r="Q96" s="72"/>
      <c r="R96" s="21"/>
      <c r="S96" s="21"/>
      <c r="T96" s="21"/>
      <c r="U96" s="21"/>
      <c r="V96" s="72"/>
      <c r="W96" s="21"/>
      <c r="X96" s="21"/>
      <c r="Y96" s="21"/>
      <c r="Z96" s="21"/>
      <c r="AA96" s="21"/>
      <c r="AB96" s="7"/>
      <c r="AC96" s="3">
        <f>34*2</f>
        <v>68</v>
      </c>
      <c r="AD96" s="8">
        <f t="shared" si="23"/>
        <v>0</v>
      </c>
    </row>
    <row r="97" spans="1:30" ht="12.75" customHeight="1" x14ac:dyDescent="0.25">
      <c r="A97" s="111"/>
      <c r="B97" s="71" t="s">
        <v>56</v>
      </c>
      <c r="C97" s="71">
        <v>7</v>
      </c>
      <c r="D97" s="19"/>
      <c r="E97" s="19"/>
      <c r="F97" s="19"/>
      <c r="G97" s="19"/>
      <c r="H97" s="19"/>
      <c r="I97" s="19"/>
      <c r="J97" s="21"/>
      <c r="K97" s="21"/>
      <c r="L97" s="21"/>
      <c r="M97" s="21"/>
      <c r="N97" s="21"/>
      <c r="O97" s="21"/>
      <c r="P97" s="21"/>
      <c r="Q97" s="72"/>
      <c r="R97" s="21"/>
      <c r="S97" s="21"/>
      <c r="T97" s="21"/>
      <c r="U97" s="21"/>
      <c r="V97" s="72"/>
      <c r="W97" s="21"/>
      <c r="X97" s="21"/>
      <c r="Y97" s="21"/>
      <c r="Z97" s="21"/>
      <c r="AA97" s="21"/>
      <c r="AB97" s="7"/>
      <c r="AC97" s="3">
        <f t="shared" ref="AC97" si="28">34*2</f>
        <v>68</v>
      </c>
      <c r="AD97" s="8">
        <f t="shared" si="23"/>
        <v>0</v>
      </c>
    </row>
    <row r="98" spans="1:30" ht="27" customHeight="1" x14ac:dyDescent="0.25">
      <c r="A98" s="48"/>
      <c r="B98" s="49"/>
      <c r="C98" s="49"/>
      <c r="D98" s="49"/>
      <c r="E98" s="49"/>
      <c r="F98" s="49"/>
      <c r="G98" s="49"/>
      <c r="H98" s="49"/>
      <c r="I98" s="49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8"/>
      <c r="AC98" s="48"/>
      <c r="AD98" s="48"/>
    </row>
    <row r="99" spans="1:30" s="2" customFormat="1" ht="81.75" customHeight="1" x14ac:dyDescent="0.25">
      <c r="A99" s="130" t="s">
        <v>24</v>
      </c>
      <c r="B99" s="130"/>
      <c r="C99" s="130"/>
      <c r="D99" s="130"/>
      <c r="E99" s="119" t="s">
        <v>28</v>
      </c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1"/>
      <c r="AB99" s="104" t="s">
        <v>84</v>
      </c>
      <c r="AC99" s="106" t="s">
        <v>10</v>
      </c>
      <c r="AD99" s="129" t="s">
        <v>9</v>
      </c>
    </row>
    <row r="100" spans="1:30" s="2" customFormat="1" ht="21.75" customHeight="1" x14ac:dyDescent="0.25">
      <c r="A100" s="107" t="s">
        <v>0</v>
      </c>
      <c r="B100" s="107"/>
      <c r="C100" s="107"/>
      <c r="D100" s="19" t="s">
        <v>7</v>
      </c>
      <c r="E100" s="108" t="s">
        <v>91</v>
      </c>
      <c r="F100" s="109"/>
      <c r="G100" s="109"/>
      <c r="H100" s="109"/>
      <c r="I100" s="110"/>
      <c r="J100" s="108" t="s">
        <v>92</v>
      </c>
      <c r="K100" s="109"/>
      <c r="L100" s="109"/>
      <c r="M100" s="110"/>
      <c r="N100" s="107" t="s">
        <v>93</v>
      </c>
      <c r="O100" s="107"/>
      <c r="P100" s="107"/>
      <c r="Q100" s="107"/>
      <c r="R100" s="107"/>
      <c r="S100" s="107" t="s">
        <v>94</v>
      </c>
      <c r="T100" s="107"/>
      <c r="U100" s="107"/>
      <c r="V100" s="107"/>
      <c r="W100" s="107"/>
      <c r="X100" s="107" t="s">
        <v>95</v>
      </c>
      <c r="Y100" s="107"/>
      <c r="Z100" s="107"/>
      <c r="AA100" s="107"/>
      <c r="AB100" s="104"/>
      <c r="AC100" s="106"/>
      <c r="AD100" s="129"/>
    </row>
    <row r="101" spans="1:30" s="6" customFormat="1" ht="11.25" customHeight="1" x14ac:dyDescent="0.2">
      <c r="A101" s="107"/>
      <c r="B101" s="107"/>
      <c r="C101" s="107"/>
      <c r="D101" s="19" t="s">
        <v>8</v>
      </c>
      <c r="E101" s="19">
        <v>1</v>
      </c>
      <c r="F101" s="19">
        <v>2</v>
      </c>
      <c r="G101" s="19">
        <v>3</v>
      </c>
      <c r="H101" s="19">
        <v>4</v>
      </c>
      <c r="I101" s="19">
        <v>5</v>
      </c>
      <c r="J101" s="5">
        <v>6</v>
      </c>
      <c r="K101" s="5">
        <v>7</v>
      </c>
      <c r="L101" s="5">
        <v>8</v>
      </c>
      <c r="M101" s="5">
        <v>9</v>
      </c>
      <c r="N101" s="5">
        <v>10</v>
      </c>
      <c r="O101" s="5">
        <v>11</v>
      </c>
      <c r="P101" s="5">
        <v>12</v>
      </c>
      <c r="Q101" s="5">
        <v>13</v>
      </c>
      <c r="R101" s="5">
        <v>14</v>
      </c>
      <c r="S101" s="5">
        <v>14</v>
      </c>
      <c r="T101" s="5">
        <v>15</v>
      </c>
      <c r="U101" s="5">
        <v>16</v>
      </c>
      <c r="V101" s="5">
        <v>17</v>
      </c>
      <c r="W101" s="5">
        <v>18</v>
      </c>
      <c r="X101" s="5">
        <v>18</v>
      </c>
      <c r="Y101" s="5">
        <v>19</v>
      </c>
      <c r="Z101" s="5">
        <v>20</v>
      </c>
      <c r="AA101" s="5">
        <v>21</v>
      </c>
      <c r="AB101" s="104"/>
      <c r="AC101" s="106"/>
      <c r="AD101" s="129"/>
    </row>
    <row r="102" spans="1:30" ht="18" customHeight="1" x14ac:dyDescent="0.25">
      <c r="A102" s="111" t="s">
        <v>13</v>
      </c>
      <c r="B102" s="71" t="s">
        <v>3</v>
      </c>
      <c r="C102" s="65">
        <v>8</v>
      </c>
      <c r="D102" s="17"/>
      <c r="E102" s="17"/>
      <c r="F102" s="17"/>
      <c r="G102" s="17"/>
      <c r="H102" s="100" t="s">
        <v>96</v>
      </c>
      <c r="I102" s="17"/>
      <c r="J102" s="21"/>
      <c r="K102" s="85" t="s">
        <v>96</v>
      </c>
      <c r="L102" s="86"/>
      <c r="M102" s="86"/>
      <c r="N102" s="86"/>
      <c r="O102" s="86"/>
      <c r="P102" s="86"/>
      <c r="Q102" s="86"/>
      <c r="R102" s="86"/>
      <c r="S102" s="86"/>
      <c r="T102" s="86"/>
      <c r="U102" s="86"/>
      <c r="V102" s="87" t="s">
        <v>104</v>
      </c>
      <c r="X102" s="86"/>
      <c r="Y102" s="86"/>
      <c r="Z102" s="86"/>
      <c r="AA102" s="21"/>
      <c r="AB102" s="7">
        <v>3</v>
      </c>
      <c r="AC102" s="3">
        <f>34*3</f>
        <v>102</v>
      </c>
      <c r="AD102" s="8">
        <f t="shared" ref="AD102:AD117" si="29">AB102/AC102</f>
        <v>2.9411764705882353E-2</v>
      </c>
    </row>
    <row r="103" spans="1:30" ht="12.75" customHeight="1" x14ac:dyDescent="0.25">
      <c r="A103" s="111"/>
      <c r="B103" s="71" t="s">
        <v>15</v>
      </c>
      <c r="C103" s="71">
        <v>8</v>
      </c>
      <c r="D103" s="17"/>
      <c r="E103" s="17"/>
      <c r="F103" s="17"/>
      <c r="G103" s="17"/>
      <c r="H103" s="17"/>
      <c r="I103" s="100" t="s">
        <v>96</v>
      </c>
      <c r="J103" s="21"/>
      <c r="K103" s="86"/>
      <c r="L103" s="86"/>
      <c r="M103" s="86"/>
      <c r="N103" s="86"/>
      <c r="O103" s="86"/>
      <c r="P103" s="86"/>
      <c r="Q103" s="86"/>
      <c r="R103" s="86"/>
      <c r="S103" s="86"/>
      <c r="T103" s="86"/>
      <c r="U103" s="86"/>
      <c r="V103" s="85" t="s">
        <v>96</v>
      </c>
      <c r="W103" s="86"/>
      <c r="X103" s="86"/>
      <c r="Y103" s="86"/>
      <c r="Z103" s="87" t="s">
        <v>97</v>
      </c>
      <c r="AA103" s="21"/>
      <c r="AB103" s="7">
        <v>3</v>
      </c>
      <c r="AC103" s="3">
        <f>34*2</f>
        <v>68</v>
      </c>
      <c r="AD103" s="8">
        <f t="shared" si="29"/>
        <v>4.4117647058823532E-2</v>
      </c>
    </row>
    <row r="104" spans="1:30" ht="26.4" x14ac:dyDescent="0.25">
      <c r="A104" s="111"/>
      <c r="B104" s="71" t="s">
        <v>2</v>
      </c>
      <c r="C104" s="71">
        <v>8</v>
      </c>
      <c r="D104" s="19"/>
      <c r="E104" s="19"/>
      <c r="F104" s="19"/>
      <c r="G104" s="19"/>
      <c r="H104" s="19"/>
      <c r="I104" s="19"/>
      <c r="J104" s="21"/>
      <c r="K104" s="86"/>
      <c r="L104" s="86"/>
      <c r="M104" s="86"/>
      <c r="N104" s="86"/>
      <c r="O104" s="86"/>
      <c r="P104" s="86"/>
      <c r="Q104" s="86"/>
      <c r="R104" s="86"/>
      <c r="S104" s="86"/>
      <c r="T104" s="86"/>
      <c r="U104" s="86"/>
      <c r="V104" s="86"/>
      <c r="W104" s="86"/>
      <c r="X104" s="86"/>
      <c r="Y104" s="86"/>
      <c r="Z104" s="87" t="s">
        <v>97</v>
      </c>
      <c r="AA104" s="85" t="s">
        <v>96</v>
      </c>
      <c r="AB104" s="7">
        <v>2</v>
      </c>
      <c r="AC104" s="3">
        <f t="shared" ref="AC104:AC105" si="30">34*3</f>
        <v>102</v>
      </c>
      <c r="AD104" s="8">
        <f t="shared" si="29"/>
        <v>1.9607843137254902E-2</v>
      </c>
    </row>
    <row r="105" spans="1:30" ht="12.75" customHeight="1" x14ac:dyDescent="0.25">
      <c r="A105" s="111"/>
      <c r="B105" s="71" t="s">
        <v>66</v>
      </c>
      <c r="C105" s="71">
        <v>8</v>
      </c>
      <c r="D105" s="73"/>
      <c r="E105" s="73"/>
      <c r="F105" s="73"/>
      <c r="G105" s="73"/>
      <c r="H105" s="73"/>
      <c r="I105" s="73"/>
      <c r="J105" s="85" t="s">
        <v>96</v>
      </c>
      <c r="K105" s="86"/>
      <c r="L105" s="86"/>
      <c r="M105" s="98"/>
      <c r="N105" s="98"/>
      <c r="O105" s="86"/>
      <c r="P105" s="86"/>
      <c r="Q105" s="86"/>
      <c r="R105" s="86"/>
      <c r="S105" s="86"/>
      <c r="T105" s="86"/>
      <c r="U105" s="86"/>
      <c r="V105" s="86"/>
      <c r="W105" s="87" t="s">
        <v>97</v>
      </c>
      <c r="X105" s="86"/>
      <c r="Y105" s="86"/>
      <c r="Z105" s="86"/>
      <c r="AA105" s="21"/>
      <c r="AB105" s="7">
        <v>2</v>
      </c>
      <c r="AC105" s="3">
        <f t="shared" si="30"/>
        <v>102</v>
      </c>
      <c r="AD105" s="8">
        <f t="shared" si="29"/>
        <v>1.9607843137254902E-2</v>
      </c>
    </row>
    <row r="106" spans="1:30" ht="12.75" customHeight="1" x14ac:dyDescent="0.25">
      <c r="A106" s="111"/>
      <c r="B106" s="71" t="s">
        <v>67</v>
      </c>
      <c r="C106" s="71">
        <v>8</v>
      </c>
      <c r="D106" s="17"/>
      <c r="E106" s="17"/>
      <c r="F106" s="17"/>
      <c r="G106" s="17"/>
      <c r="H106" s="17"/>
      <c r="I106" s="17"/>
      <c r="J106" s="21"/>
      <c r="K106" s="86"/>
      <c r="L106" s="86"/>
      <c r="M106" s="85" t="s">
        <v>96</v>
      </c>
      <c r="N106" s="86"/>
      <c r="O106" s="86"/>
      <c r="P106" s="85" t="s">
        <v>96</v>
      </c>
      <c r="Q106" s="86"/>
      <c r="R106" s="86"/>
      <c r="S106" s="86"/>
      <c r="T106" s="86"/>
      <c r="U106" s="86"/>
      <c r="V106" s="86"/>
      <c r="W106" s="86"/>
      <c r="X106" s="86"/>
      <c r="Y106" s="85" t="s">
        <v>96</v>
      </c>
      <c r="Z106" s="86"/>
      <c r="AA106" s="21"/>
      <c r="AB106" s="7">
        <v>3</v>
      </c>
      <c r="AC106" s="3">
        <f t="shared" ref="AC106" si="31">34*2</f>
        <v>68</v>
      </c>
      <c r="AD106" s="8">
        <f t="shared" si="29"/>
        <v>4.4117647058823532E-2</v>
      </c>
    </row>
    <row r="107" spans="1:30" ht="12.75" customHeight="1" x14ac:dyDescent="0.25">
      <c r="A107" s="111"/>
      <c r="B107" s="71" t="s">
        <v>68</v>
      </c>
      <c r="C107" s="71">
        <v>8</v>
      </c>
      <c r="D107" s="17"/>
      <c r="E107" s="17"/>
      <c r="F107" s="17"/>
      <c r="G107" s="17"/>
      <c r="H107" s="17"/>
      <c r="I107" s="17"/>
      <c r="J107" s="21"/>
      <c r="K107" s="86"/>
      <c r="L107" s="86"/>
      <c r="M107" s="86"/>
      <c r="N107" s="86"/>
      <c r="O107" s="86"/>
      <c r="P107" s="86"/>
      <c r="Q107" s="86"/>
      <c r="R107" s="86"/>
      <c r="S107" s="86"/>
      <c r="T107" s="85" t="s">
        <v>96</v>
      </c>
      <c r="U107" s="86"/>
      <c r="V107" s="86"/>
      <c r="W107" s="86"/>
      <c r="X107" s="86"/>
      <c r="Y107" s="86"/>
      <c r="Z107" s="86"/>
      <c r="AA107" s="21"/>
      <c r="AB107" s="7">
        <v>1</v>
      </c>
      <c r="AC107" s="3">
        <f>34*1</f>
        <v>34</v>
      </c>
      <c r="AD107" s="8">
        <f t="shared" si="29"/>
        <v>2.9411764705882353E-2</v>
      </c>
    </row>
    <row r="108" spans="1:30" ht="12.75" customHeight="1" x14ac:dyDescent="0.25">
      <c r="A108" s="111"/>
      <c r="B108" s="71" t="s">
        <v>23</v>
      </c>
      <c r="C108" s="71">
        <v>8</v>
      </c>
      <c r="D108" s="17"/>
      <c r="E108" s="17"/>
      <c r="F108" s="17"/>
      <c r="G108" s="17"/>
      <c r="H108" s="17"/>
      <c r="I108" s="17"/>
      <c r="J108" s="21"/>
      <c r="K108" s="86"/>
      <c r="L108" s="86"/>
      <c r="M108" s="86"/>
      <c r="N108" s="86"/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Y108" s="86"/>
      <c r="Z108" s="86"/>
      <c r="AA108" s="99" t="s">
        <v>97</v>
      </c>
      <c r="AB108" s="7">
        <v>1</v>
      </c>
      <c r="AC108" s="3">
        <f t="shared" ref="AC108" si="32">34*1</f>
        <v>34</v>
      </c>
      <c r="AD108" s="8">
        <f t="shared" si="29"/>
        <v>2.9411764705882353E-2</v>
      </c>
    </row>
    <row r="109" spans="1:30" ht="12.75" customHeight="1" x14ac:dyDescent="0.25">
      <c r="A109" s="111"/>
      <c r="B109" s="71" t="s">
        <v>16</v>
      </c>
      <c r="C109" s="71">
        <v>8</v>
      </c>
      <c r="D109" s="19"/>
      <c r="E109" s="19"/>
      <c r="F109" s="19"/>
      <c r="G109" s="19"/>
      <c r="H109" s="19"/>
      <c r="I109" s="19"/>
      <c r="J109" s="21"/>
      <c r="K109" s="86"/>
      <c r="L109" s="86"/>
      <c r="M109" s="86"/>
      <c r="N109" s="86"/>
      <c r="O109" s="86"/>
      <c r="P109" s="86"/>
      <c r="Q109" s="85" t="s">
        <v>96</v>
      </c>
      <c r="R109" s="86"/>
      <c r="S109" s="86"/>
      <c r="T109" s="86"/>
      <c r="U109" s="86"/>
      <c r="V109" s="86"/>
      <c r="W109" s="86"/>
      <c r="X109" s="86"/>
      <c r="Y109" s="86"/>
      <c r="Z109" s="99" t="s">
        <v>97</v>
      </c>
      <c r="AA109" s="21"/>
      <c r="AB109" s="7">
        <v>2</v>
      </c>
      <c r="AC109" s="3">
        <f t="shared" ref="AC109" si="33">34*3</f>
        <v>102</v>
      </c>
      <c r="AD109" s="8">
        <f t="shared" si="29"/>
        <v>1.9607843137254902E-2</v>
      </c>
    </row>
    <row r="110" spans="1:30" ht="12.75" customHeight="1" x14ac:dyDescent="0.25">
      <c r="A110" s="111"/>
      <c r="B110" s="71" t="s">
        <v>18</v>
      </c>
      <c r="C110" s="71">
        <v>8</v>
      </c>
      <c r="D110" s="19"/>
      <c r="E110" s="19"/>
      <c r="F110" s="19"/>
      <c r="G110" s="19"/>
      <c r="H110" s="19"/>
      <c r="I110" s="103" t="s">
        <v>88</v>
      </c>
      <c r="J110" s="21"/>
      <c r="K110" s="86"/>
      <c r="L110" s="86"/>
      <c r="M110" s="86"/>
      <c r="N110" s="85" t="s">
        <v>88</v>
      </c>
      <c r="O110" s="86"/>
      <c r="P110" s="86"/>
      <c r="Q110" s="86"/>
      <c r="R110" s="86"/>
      <c r="S110" s="86"/>
      <c r="T110" s="86"/>
      <c r="U110" s="85" t="s">
        <v>88</v>
      </c>
      <c r="V110" s="86"/>
      <c r="W110" s="86"/>
      <c r="X110" s="86"/>
      <c r="Y110" s="86"/>
      <c r="Z110" s="98"/>
      <c r="AA110" s="87" t="s">
        <v>97</v>
      </c>
      <c r="AB110" s="7">
        <v>4</v>
      </c>
      <c r="AC110" s="3">
        <f t="shared" ref="AC110:AC113" si="34">34*2</f>
        <v>68</v>
      </c>
      <c r="AD110" s="8">
        <f t="shared" si="29"/>
        <v>5.8823529411764705E-2</v>
      </c>
    </row>
    <row r="111" spans="1:30" ht="12.75" customHeight="1" x14ac:dyDescent="0.25">
      <c r="A111" s="111"/>
      <c r="B111" s="71" t="s">
        <v>22</v>
      </c>
      <c r="C111" s="71">
        <v>8</v>
      </c>
      <c r="D111" s="19"/>
      <c r="E111" s="19"/>
      <c r="F111" s="19"/>
      <c r="G111" s="19"/>
      <c r="H111" s="19"/>
      <c r="I111" s="19"/>
      <c r="J111" s="21"/>
      <c r="K111" s="86"/>
      <c r="L111" s="86"/>
      <c r="M111" s="86"/>
      <c r="N111" s="86"/>
      <c r="O111" s="86"/>
      <c r="P111" s="86"/>
      <c r="Q111" s="86"/>
      <c r="R111" s="86"/>
      <c r="S111" s="86"/>
      <c r="T111" s="86"/>
      <c r="U111" s="86"/>
      <c r="V111" s="86"/>
      <c r="W111" s="86"/>
      <c r="X111" s="86"/>
      <c r="Y111" s="86"/>
      <c r="Z111" s="98"/>
      <c r="AA111" s="87" t="s">
        <v>97</v>
      </c>
      <c r="AB111" s="7">
        <v>1</v>
      </c>
      <c r="AC111" s="3">
        <f t="shared" si="34"/>
        <v>68</v>
      </c>
      <c r="AD111" s="8">
        <f t="shared" si="29"/>
        <v>1.4705882352941176E-2</v>
      </c>
    </row>
    <row r="112" spans="1:30" ht="12.75" customHeight="1" x14ac:dyDescent="0.25">
      <c r="A112" s="111"/>
      <c r="B112" s="71" t="s">
        <v>25</v>
      </c>
      <c r="C112" s="71">
        <v>8</v>
      </c>
      <c r="D112" s="19"/>
      <c r="E112" s="19"/>
      <c r="F112" s="19"/>
      <c r="G112" s="19"/>
      <c r="H112" s="19"/>
      <c r="I112" s="19"/>
      <c r="J112" s="21"/>
      <c r="K112" s="86"/>
      <c r="L112" s="86"/>
      <c r="M112" s="86"/>
      <c r="N112" s="86"/>
      <c r="O112" s="86"/>
      <c r="P112" s="86"/>
      <c r="Q112" s="86"/>
      <c r="R112" s="86"/>
      <c r="S112" s="86"/>
      <c r="T112" s="86"/>
      <c r="U112" s="86"/>
      <c r="V112" s="86"/>
      <c r="W112" s="86"/>
      <c r="X112" s="86"/>
      <c r="Y112" s="86"/>
      <c r="Z112" s="98"/>
      <c r="AA112" s="87" t="s">
        <v>97</v>
      </c>
      <c r="AB112" s="7">
        <v>1</v>
      </c>
      <c r="AC112" s="3">
        <f t="shared" si="34"/>
        <v>68</v>
      </c>
      <c r="AD112" s="8">
        <f t="shared" si="29"/>
        <v>1.4705882352941176E-2</v>
      </c>
    </row>
    <row r="113" spans="1:30" ht="12.75" customHeight="1" x14ac:dyDescent="0.25">
      <c r="A113" s="111"/>
      <c r="B113" s="71" t="s">
        <v>17</v>
      </c>
      <c r="C113" s="71">
        <v>8</v>
      </c>
      <c r="D113" s="19"/>
      <c r="E113" s="19"/>
      <c r="F113" s="19"/>
      <c r="G113" s="19"/>
      <c r="H113" s="19"/>
      <c r="I113" s="19"/>
      <c r="J113" s="21"/>
      <c r="K113" s="86"/>
      <c r="L113" s="86"/>
      <c r="M113" s="86"/>
      <c r="N113" s="86"/>
      <c r="O113" s="86"/>
      <c r="P113" s="86"/>
      <c r="Q113" s="86"/>
      <c r="R113" s="86"/>
      <c r="S113" s="86"/>
      <c r="T113" s="86"/>
      <c r="U113" s="86"/>
      <c r="V113" s="87" t="s">
        <v>97</v>
      </c>
      <c r="W113" s="86"/>
      <c r="X113" s="86"/>
      <c r="Y113" s="86"/>
      <c r="Z113" s="98"/>
      <c r="AB113" s="7">
        <v>1</v>
      </c>
      <c r="AC113" s="3">
        <f t="shared" si="34"/>
        <v>68</v>
      </c>
      <c r="AD113" s="8">
        <f t="shared" si="29"/>
        <v>1.4705882352941176E-2</v>
      </c>
    </row>
    <row r="114" spans="1:30" ht="12.75" customHeight="1" x14ac:dyDescent="0.25">
      <c r="A114" s="111"/>
      <c r="B114" s="71" t="s">
        <v>40</v>
      </c>
      <c r="C114" s="71">
        <v>8</v>
      </c>
      <c r="D114" s="19"/>
      <c r="E114" s="19"/>
      <c r="F114" s="19"/>
      <c r="G114" s="19"/>
      <c r="H114" s="19"/>
      <c r="I114" s="19"/>
      <c r="J114" s="21"/>
      <c r="K114" s="86"/>
      <c r="L114" s="86"/>
      <c r="M114" s="86"/>
      <c r="N114" s="86"/>
      <c r="O114" s="86"/>
      <c r="P114" s="86"/>
      <c r="Q114" s="86"/>
      <c r="R114" s="86"/>
      <c r="S114" s="86"/>
      <c r="T114" s="86"/>
      <c r="U114" s="86"/>
      <c r="V114" s="86"/>
      <c r="W114" s="86"/>
      <c r="X114" s="86"/>
      <c r="Y114" s="86"/>
      <c r="Z114" s="98"/>
      <c r="AA114" s="72"/>
      <c r="AB114" s="7"/>
      <c r="AC114" s="3">
        <f t="shared" ref="AC114:AC116" si="35">34*1</f>
        <v>34</v>
      </c>
      <c r="AD114" s="8">
        <f t="shared" si="29"/>
        <v>0</v>
      </c>
    </row>
    <row r="115" spans="1:30" ht="12.75" customHeight="1" x14ac:dyDescent="0.25">
      <c r="A115" s="111"/>
      <c r="B115" s="71" t="s">
        <v>58</v>
      </c>
      <c r="C115" s="71">
        <v>8</v>
      </c>
      <c r="D115" s="19"/>
      <c r="E115" s="19"/>
      <c r="F115" s="19"/>
      <c r="G115" s="19"/>
      <c r="H115" s="19"/>
      <c r="I115" s="19"/>
      <c r="J115" s="21"/>
      <c r="K115" s="86"/>
      <c r="L115" s="86"/>
      <c r="M115" s="86"/>
      <c r="N115" s="86"/>
      <c r="O115" s="86"/>
      <c r="P115" s="86"/>
      <c r="Q115" s="86"/>
      <c r="R115" s="86"/>
      <c r="S115" s="86"/>
      <c r="T115" s="86"/>
      <c r="U115" s="86"/>
      <c r="V115" s="86"/>
      <c r="W115" s="86"/>
      <c r="X115" s="86"/>
      <c r="Y115" s="86"/>
      <c r="Z115" s="98"/>
      <c r="AA115" s="21"/>
      <c r="AB115" s="7"/>
      <c r="AC115" s="3">
        <f t="shared" si="35"/>
        <v>34</v>
      </c>
      <c r="AD115" s="8">
        <f t="shared" si="29"/>
        <v>0</v>
      </c>
    </row>
    <row r="116" spans="1:30" ht="12.75" customHeight="1" x14ac:dyDescent="0.25">
      <c r="A116" s="111"/>
      <c r="B116" s="71" t="s">
        <v>87</v>
      </c>
      <c r="C116" s="71">
        <v>8</v>
      </c>
      <c r="D116" s="19"/>
      <c r="E116" s="19"/>
      <c r="F116" s="19"/>
      <c r="G116" s="19"/>
      <c r="H116" s="19"/>
      <c r="I116" s="19"/>
      <c r="J116" s="21"/>
      <c r="K116" s="21"/>
      <c r="L116" s="21"/>
      <c r="M116" s="21"/>
      <c r="N116" s="21"/>
      <c r="O116" s="21"/>
      <c r="P116" s="21"/>
      <c r="Q116" s="72"/>
      <c r="R116" s="21"/>
      <c r="S116" s="21"/>
      <c r="T116" s="21"/>
      <c r="U116" s="21"/>
      <c r="V116" s="72"/>
      <c r="W116" s="21"/>
      <c r="X116" s="21"/>
      <c r="Y116" s="21"/>
      <c r="Z116" s="35"/>
      <c r="AA116" s="21"/>
      <c r="AB116" s="7"/>
      <c r="AC116" s="3">
        <f t="shared" si="35"/>
        <v>34</v>
      </c>
      <c r="AD116" s="8">
        <f t="shared" si="29"/>
        <v>0</v>
      </c>
    </row>
    <row r="117" spans="1:30" ht="12.75" customHeight="1" x14ac:dyDescent="0.25">
      <c r="A117" s="111"/>
      <c r="B117" s="71" t="s">
        <v>98</v>
      </c>
      <c r="C117" s="71">
        <v>8</v>
      </c>
      <c r="D117" s="19"/>
      <c r="E117" s="19"/>
      <c r="F117" s="19"/>
      <c r="G117" s="19"/>
      <c r="H117" s="19"/>
      <c r="I117" s="19"/>
      <c r="J117" s="21"/>
      <c r="K117" s="21"/>
      <c r="L117" s="21"/>
      <c r="M117" s="21"/>
      <c r="N117" s="21"/>
      <c r="O117" s="21"/>
      <c r="P117" s="21"/>
      <c r="Q117" s="72"/>
      <c r="R117" s="21"/>
      <c r="S117" s="21"/>
      <c r="T117" s="21"/>
      <c r="U117" s="21"/>
      <c r="V117" s="72"/>
      <c r="W117" s="21"/>
      <c r="X117" s="85" t="s">
        <v>96</v>
      </c>
      <c r="Y117" s="21"/>
      <c r="Z117" s="99" t="s">
        <v>97</v>
      </c>
      <c r="AA117" s="21"/>
      <c r="AB117" s="7">
        <v>2</v>
      </c>
      <c r="AC117" s="3">
        <f t="shared" ref="AC117" si="36">34*2</f>
        <v>68</v>
      </c>
      <c r="AD117" s="8">
        <f t="shared" si="29"/>
        <v>2.9411764705882353E-2</v>
      </c>
    </row>
    <row r="118" spans="1:30" ht="27" customHeight="1" x14ac:dyDescent="0.25">
      <c r="A118" s="48"/>
      <c r="B118" s="49"/>
      <c r="C118" s="49"/>
      <c r="D118" s="49"/>
      <c r="E118" s="49"/>
      <c r="F118" s="49"/>
      <c r="G118" s="49"/>
      <c r="H118" s="49"/>
      <c r="I118" s="49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8"/>
      <c r="AC118" s="48"/>
      <c r="AD118" s="48"/>
    </row>
    <row r="119" spans="1:30" s="2" customFormat="1" ht="81.75" customHeight="1" x14ac:dyDescent="0.25">
      <c r="A119" s="130" t="s">
        <v>26</v>
      </c>
      <c r="B119" s="130"/>
      <c r="C119" s="130"/>
      <c r="D119" s="130"/>
      <c r="E119" s="119" t="s">
        <v>28</v>
      </c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120"/>
      <c r="Q119" s="120"/>
      <c r="R119" s="120"/>
      <c r="S119" s="120"/>
      <c r="T119" s="120"/>
      <c r="U119" s="120"/>
      <c r="V119" s="120"/>
      <c r="W119" s="120"/>
      <c r="X119" s="120"/>
      <c r="Y119" s="120"/>
      <c r="Z119" s="120"/>
      <c r="AA119" s="121"/>
      <c r="AB119" s="104" t="s">
        <v>84</v>
      </c>
      <c r="AC119" s="106" t="s">
        <v>10</v>
      </c>
      <c r="AD119" s="129" t="s">
        <v>9</v>
      </c>
    </row>
    <row r="120" spans="1:30" s="2" customFormat="1" ht="21.75" customHeight="1" x14ac:dyDescent="0.25">
      <c r="A120" s="107" t="s">
        <v>0</v>
      </c>
      <c r="B120" s="107"/>
      <c r="C120" s="107"/>
      <c r="D120" s="19" t="s">
        <v>7</v>
      </c>
      <c r="E120" s="108" t="s">
        <v>91</v>
      </c>
      <c r="F120" s="109"/>
      <c r="G120" s="109"/>
      <c r="H120" s="109"/>
      <c r="I120" s="110"/>
      <c r="J120" s="108" t="s">
        <v>92</v>
      </c>
      <c r="K120" s="109"/>
      <c r="L120" s="109"/>
      <c r="M120" s="110"/>
      <c r="N120" s="107" t="s">
        <v>93</v>
      </c>
      <c r="O120" s="107"/>
      <c r="P120" s="107"/>
      <c r="Q120" s="107"/>
      <c r="R120" s="107"/>
      <c r="S120" s="107" t="s">
        <v>94</v>
      </c>
      <c r="T120" s="107"/>
      <c r="U120" s="107"/>
      <c r="V120" s="107"/>
      <c r="W120" s="107"/>
      <c r="X120" s="107" t="s">
        <v>95</v>
      </c>
      <c r="Y120" s="107"/>
      <c r="Z120" s="107"/>
      <c r="AA120" s="107"/>
      <c r="AB120" s="104"/>
      <c r="AC120" s="106"/>
      <c r="AD120" s="129"/>
    </row>
    <row r="121" spans="1:30" s="6" customFormat="1" ht="11.25" customHeight="1" x14ac:dyDescent="0.2">
      <c r="A121" s="107"/>
      <c r="B121" s="107"/>
      <c r="C121" s="107"/>
      <c r="D121" s="19" t="s">
        <v>8</v>
      </c>
      <c r="E121" s="19">
        <v>1</v>
      </c>
      <c r="F121" s="19">
        <v>2</v>
      </c>
      <c r="G121" s="19">
        <v>3</v>
      </c>
      <c r="H121" s="19">
        <v>4</v>
      </c>
      <c r="I121" s="19">
        <v>5</v>
      </c>
      <c r="J121" s="5">
        <v>6</v>
      </c>
      <c r="K121" s="5">
        <v>7</v>
      </c>
      <c r="L121" s="5">
        <v>8</v>
      </c>
      <c r="M121" s="5">
        <v>9</v>
      </c>
      <c r="N121" s="5">
        <v>10</v>
      </c>
      <c r="O121" s="5">
        <v>11</v>
      </c>
      <c r="P121" s="5">
        <v>12</v>
      </c>
      <c r="Q121" s="5">
        <v>13</v>
      </c>
      <c r="R121" s="5">
        <v>14</v>
      </c>
      <c r="S121" s="5">
        <v>14</v>
      </c>
      <c r="T121" s="5">
        <v>15</v>
      </c>
      <c r="U121" s="5">
        <v>16</v>
      </c>
      <c r="V121" s="5">
        <v>17</v>
      </c>
      <c r="W121" s="5">
        <v>18</v>
      </c>
      <c r="X121" s="5">
        <v>18</v>
      </c>
      <c r="Y121" s="5">
        <v>19</v>
      </c>
      <c r="Z121" s="5">
        <v>20</v>
      </c>
      <c r="AA121" s="5">
        <v>21</v>
      </c>
      <c r="AB121" s="104"/>
      <c r="AC121" s="106"/>
      <c r="AD121" s="129"/>
    </row>
    <row r="122" spans="1:30" ht="12.75" customHeight="1" x14ac:dyDescent="0.25">
      <c r="A122" s="111" t="s">
        <v>13</v>
      </c>
      <c r="B122" s="71" t="s">
        <v>3</v>
      </c>
      <c r="C122" s="65">
        <v>9</v>
      </c>
      <c r="D122" s="17"/>
      <c r="E122" s="17"/>
      <c r="F122" s="17"/>
      <c r="G122" s="100" t="s">
        <v>96</v>
      </c>
      <c r="H122" s="17"/>
      <c r="I122" s="17"/>
      <c r="J122" s="21"/>
      <c r="K122" s="87" t="s">
        <v>106</v>
      </c>
      <c r="L122" s="86"/>
      <c r="M122" s="85" t="s">
        <v>96</v>
      </c>
      <c r="N122" s="86"/>
      <c r="O122" s="86"/>
      <c r="P122" s="85" t="s">
        <v>96</v>
      </c>
      <c r="Q122" s="86"/>
      <c r="R122" s="86"/>
      <c r="S122" s="86"/>
      <c r="T122" s="86"/>
      <c r="U122" s="85" t="s">
        <v>96</v>
      </c>
      <c r="V122" s="86"/>
      <c r="W122" s="86"/>
      <c r="X122" s="86"/>
      <c r="Y122" s="86"/>
      <c r="Z122" s="85" t="s">
        <v>96</v>
      </c>
      <c r="AA122" s="86"/>
      <c r="AB122" s="7">
        <v>6</v>
      </c>
      <c r="AC122" s="3">
        <f>34*3</f>
        <v>102</v>
      </c>
      <c r="AD122" s="8">
        <f>AB122/AC122</f>
        <v>5.8823529411764705E-2</v>
      </c>
    </row>
    <row r="123" spans="1:30" ht="12.75" customHeight="1" x14ac:dyDescent="0.25">
      <c r="A123" s="111"/>
      <c r="B123" s="71" t="s">
        <v>15</v>
      </c>
      <c r="C123" s="71">
        <v>9</v>
      </c>
      <c r="D123" s="17"/>
      <c r="E123" s="17"/>
      <c r="F123" s="17"/>
      <c r="G123" s="17"/>
      <c r="H123" s="17"/>
      <c r="I123" s="17"/>
      <c r="J123" s="21"/>
      <c r="K123" s="86"/>
      <c r="L123" s="86"/>
      <c r="M123" s="86"/>
      <c r="N123" s="86"/>
      <c r="O123" s="86"/>
      <c r="P123" s="86"/>
      <c r="Q123" s="86"/>
      <c r="R123" s="86"/>
      <c r="S123" s="86"/>
      <c r="T123" s="86"/>
      <c r="U123" s="86"/>
      <c r="V123" s="86"/>
      <c r="W123" s="86"/>
      <c r="X123" s="86"/>
      <c r="Y123" s="86"/>
      <c r="Z123" s="86"/>
      <c r="AA123" s="86"/>
      <c r="AB123" s="7"/>
      <c r="AC123" s="3">
        <f t="shared" ref="AC123:AC126" si="37">34*3</f>
        <v>102</v>
      </c>
      <c r="AD123" s="8">
        <f t="shared" ref="AD123:AD137" si="38">AB123/AC123</f>
        <v>0</v>
      </c>
    </row>
    <row r="124" spans="1:30" x14ac:dyDescent="0.25">
      <c r="A124" s="111"/>
      <c r="B124" s="71" t="s">
        <v>2</v>
      </c>
      <c r="C124" s="71">
        <v>9</v>
      </c>
      <c r="D124" s="19"/>
      <c r="E124" s="19"/>
      <c r="F124" s="19"/>
      <c r="H124" s="19"/>
      <c r="I124" s="19"/>
      <c r="J124" s="21"/>
      <c r="K124" s="86"/>
      <c r="L124" s="86"/>
      <c r="M124" s="86"/>
      <c r="N124" s="86"/>
      <c r="O124" s="86"/>
      <c r="P124" s="86"/>
      <c r="Q124" s="86"/>
      <c r="R124" s="86"/>
      <c r="S124" s="86"/>
      <c r="T124" s="86"/>
      <c r="U124" s="86"/>
      <c r="V124" s="86"/>
      <c r="W124" s="86"/>
      <c r="X124" s="86"/>
      <c r="Y124" s="86"/>
      <c r="Z124" s="85" t="s">
        <v>88</v>
      </c>
      <c r="AA124" s="86"/>
      <c r="AB124" s="7">
        <v>1</v>
      </c>
      <c r="AC124" s="3">
        <f t="shared" si="37"/>
        <v>102</v>
      </c>
      <c r="AD124" s="8">
        <f t="shared" si="38"/>
        <v>9.8039215686274508E-3</v>
      </c>
    </row>
    <row r="125" spans="1:30" ht="12.75" customHeight="1" x14ac:dyDescent="0.25">
      <c r="A125" s="111"/>
      <c r="B125" s="71" t="s">
        <v>66</v>
      </c>
      <c r="C125" s="71">
        <v>9</v>
      </c>
      <c r="D125" s="17"/>
      <c r="E125" s="17"/>
      <c r="F125" s="17"/>
      <c r="G125" s="151" t="s">
        <v>105</v>
      </c>
      <c r="I125" s="100" t="s">
        <v>96</v>
      </c>
      <c r="J125" s="21"/>
      <c r="K125" s="86"/>
      <c r="L125" s="86"/>
      <c r="M125" s="98"/>
      <c r="N125" s="101" t="s">
        <v>96</v>
      </c>
      <c r="O125" s="86"/>
      <c r="P125" s="86"/>
      <c r="Q125" s="86"/>
      <c r="R125" s="86"/>
      <c r="S125" s="86"/>
      <c r="T125" s="85" t="s">
        <v>96</v>
      </c>
      <c r="U125" s="86"/>
      <c r="V125" s="86"/>
      <c r="W125" s="86"/>
      <c r="X125" s="86"/>
      <c r="Y125" s="86"/>
      <c r="Z125" s="85" t="s">
        <v>96</v>
      </c>
      <c r="AA125" s="86"/>
      <c r="AB125" s="7">
        <v>5</v>
      </c>
      <c r="AC125" s="3">
        <f t="shared" si="37"/>
        <v>102</v>
      </c>
      <c r="AD125" s="8">
        <f t="shared" si="38"/>
        <v>4.9019607843137254E-2</v>
      </c>
    </row>
    <row r="126" spans="1:30" x14ac:dyDescent="0.25">
      <c r="A126" s="111"/>
      <c r="B126" s="71" t="s">
        <v>67</v>
      </c>
      <c r="C126" s="71">
        <v>9</v>
      </c>
      <c r="D126" s="17"/>
      <c r="E126" s="17"/>
      <c r="F126" s="17"/>
      <c r="G126" s="17"/>
      <c r="H126" s="17"/>
      <c r="I126" s="17"/>
      <c r="J126" s="21"/>
      <c r="K126" s="85" t="s">
        <v>96</v>
      </c>
      <c r="L126" s="86"/>
      <c r="M126" s="86"/>
      <c r="N126" s="86"/>
      <c r="O126" s="85" t="s">
        <v>96</v>
      </c>
      <c r="P126" s="86"/>
      <c r="Q126" s="86"/>
      <c r="R126" s="86"/>
      <c r="S126" s="86"/>
      <c r="T126" s="86"/>
      <c r="U126" s="86"/>
      <c r="V126" s="86"/>
      <c r="W126" s="85" t="s">
        <v>96</v>
      </c>
      <c r="X126" s="86"/>
      <c r="Y126" s="86"/>
      <c r="Z126" s="85" t="s">
        <v>96</v>
      </c>
      <c r="AA126" s="86"/>
      <c r="AB126" s="7">
        <v>4</v>
      </c>
      <c r="AC126" s="3">
        <f t="shared" si="37"/>
        <v>102</v>
      </c>
      <c r="AD126" s="8">
        <f t="shared" si="38"/>
        <v>3.9215686274509803E-2</v>
      </c>
    </row>
    <row r="127" spans="1:30" ht="12.75" customHeight="1" x14ac:dyDescent="0.25">
      <c r="A127" s="111"/>
      <c r="B127" s="71" t="s">
        <v>68</v>
      </c>
      <c r="C127" s="71">
        <v>9</v>
      </c>
      <c r="D127" s="19"/>
      <c r="E127" s="19"/>
      <c r="F127" s="19"/>
      <c r="G127" s="19"/>
      <c r="H127" s="19"/>
      <c r="I127" s="19"/>
      <c r="J127" s="21"/>
      <c r="K127" s="86"/>
      <c r="L127" s="86"/>
      <c r="M127" s="86"/>
      <c r="N127" s="86"/>
      <c r="O127" s="86"/>
      <c r="P127" s="86"/>
      <c r="Q127" s="86"/>
      <c r="R127" s="86"/>
      <c r="S127" s="86"/>
      <c r="T127" s="86"/>
      <c r="U127" s="86"/>
      <c r="V127" s="86"/>
      <c r="W127" s="86"/>
      <c r="X127" s="86"/>
      <c r="Y127" s="86"/>
      <c r="Z127" s="85" t="s">
        <v>96</v>
      </c>
      <c r="AA127" s="86"/>
      <c r="AB127" s="7">
        <v>1</v>
      </c>
      <c r="AC127" s="3">
        <f>34*1</f>
        <v>34</v>
      </c>
      <c r="AD127" s="8">
        <f t="shared" si="38"/>
        <v>2.9411764705882353E-2</v>
      </c>
    </row>
    <row r="128" spans="1:30" x14ac:dyDescent="0.25">
      <c r="A128" s="111"/>
      <c r="B128" s="71" t="s">
        <v>23</v>
      </c>
      <c r="C128" s="71">
        <v>9</v>
      </c>
      <c r="D128" s="19"/>
      <c r="E128" s="19"/>
      <c r="F128" s="19"/>
      <c r="G128" s="19"/>
      <c r="H128" s="19"/>
      <c r="I128" s="19"/>
      <c r="J128" s="21"/>
      <c r="K128" s="86"/>
      <c r="L128" s="86"/>
      <c r="M128" s="86"/>
      <c r="N128" s="86"/>
      <c r="O128" s="86"/>
      <c r="P128" s="86"/>
      <c r="Q128" s="86"/>
      <c r="R128" s="86"/>
      <c r="S128" s="86"/>
      <c r="T128" s="86"/>
      <c r="U128" s="86"/>
      <c r="V128" s="86"/>
      <c r="W128" s="86"/>
      <c r="X128" s="86"/>
      <c r="Y128" s="86"/>
      <c r="Z128" s="85" t="s">
        <v>96</v>
      </c>
      <c r="AA128" s="86"/>
      <c r="AB128" s="7">
        <v>1</v>
      </c>
      <c r="AC128" s="3">
        <f t="shared" ref="AC128" si="39">34*1</f>
        <v>34</v>
      </c>
      <c r="AD128" s="8">
        <f t="shared" si="38"/>
        <v>2.9411764705882353E-2</v>
      </c>
    </row>
    <row r="129" spans="1:30" x14ac:dyDescent="0.25">
      <c r="A129" s="111"/>
      <c r="B129" s="71" t="s">
        <v>16</v>
      </c>
      <c r="C129" s="71">
        <v>9</v>
      </c>
      <c r="D129" s="19"/>
      <c r="E129" s="19"/>
      <c r="F129" s="19"/>
      <c r="G129" s="19"/>
      <c r="H129" s="19"/>
      <c r="I129" s="19"/>
      <c r="J129" s="21"/>
      <c r="K129" s="86"/>
      <c r="L129" s="86"/>
      <c r="M129" s="86"/>
      <c r="N129" s="86"/>
      <c r="O129" s="86"/>
      <c r="P129" s="86"/>
      <c r="Q129" s="86"/>
      <c r="R129" s="86"/>
      <c r="S129" s="86"/>
      <c r="T129" s="86"/>
      <c r="U129" s="86"/>
      <c r="V129" s="86"/>
      <c r="W129" s="86"/>
      <c r="X129" s="86"/>
      <c r="Y129" s="86"/>
      <c r="Z129" s="86"/>
      <c r="AA129" s="86"/>
      <c r="AB129" s="7"/>
      <c r="AC129" s="3">
        <f>34*2</f>
        <v>68</v>
      </c>
      <c r="AD129" s="8">
        <f t="shared" si="38"/>
        <v>0</v>
      </c>
    </row>
    <row r="130" spans="1:30" x14ac:dyDescent="0.25">
      <c r="A130" s="111"/>
      <c r="B130" s="71" t="s">
        <v>20</v>
      </c>
      <c r="C130" s="71">
        <v>9</v>
      </c>
      <c r="D130" s="19"/>
      <c r="E130" s="19"/>
      <c r="F130" s="19"/>
      <c r="G130" s="19"/>
      <c r="H130" s="19"/>
      <c r="I130" s="19"/>
      <c r="J130" s="21"/>
      <c r="K130" s="86"/>
      <c r="L130" s="86"/>
      <c r="M130" s="86"/>
      <c r="N130" s="86"/>
      <c r="O130" s="86"/>
      <c r="P130" s="86"/>
      <c r="Q130" s="86"/>
      <c r="R130" s="86"/>
      <c r="S130" s="86"/>
      <c r="T130" s="86"/>
      <c r="U130" s="86"/>
      <c r="V130" s="86"/>
      <c r="W130" s="86"/>
      <c r="X130" s="86"/>
      <c r="Y130" s="86"/>
      <c r="Z130" s="86"/>
      <c r="AA130" s="86"/>
      <c r="AB130" s="7"/>
      <c r="AC130" s="3">
        <f>34*1</f>
        <v>34</v>
      </c>
      <c r="AD130" s="8">
        <f t="shared" si="38"/>
        <v>0</v>
      </c>
    </row>
    <row r="131" spans="1:30" x14ac:dyDescent="0.25">
      <c r="A131" s="111"/>
      <c r="B131" s="71" t="s">
        <v>18</v>
      </c>
      <c r="C131" s="71">
        <v>9</v>
      </c>
      <c r="D131" s="19"/>
      <c r="E131" s="19"/>
      <c r="F131" s="19"/>
      <c r="G131" s="19"/>
      <c r="H131" s="19"/>
      <c r="I131" s="103" t="s">
        <v>88</v>
      </c>
      <c r="J131" s="21"/>
      <c r="K131" s="86"/>
      <c r="L131" s="86"/>
      <c r="M131" s="86"/>
      <c r="N131" s="86"/>
      <c r="O131" s="86"/>
      <c r="P131" s="85" t="s">
        <v>88</v>
      </c>
      <c r="Q131" s="86"/>
      <c r="R131" s="86"/>
      <c r="S131" s="86"/>
      <c r="T131" s="86"/>
      <c r="U131" s="86"/>
      <c r="V131" s="86"/>
      <c r="W131" s="86"/>
      <c r="X131" s="86"/>
      <c r="Y131" s="85" t="s">
        <v>88</v>
      </c>
      <c r="Z131" s="86"/>
      <c r="AA131" s="86"/>
      <c r="AB131" s="7">
        <v>3</v>
      </c>
      <c r="AC131" s="3">
        <f>34*2</f>
        <v>68</v>
      </c>
      <c r="AD131" s="8">
        <f t="shared" si="38"/>
        <v>4.4117647058823532E-2</v>
      </c>
    </row>
    <row r="132" spans="1:30" x14ac:dyDescent="0.25">
      <c r="A132" s="111"/>
      <c r="B132" s="71" t="s">
        <v>22</v>
      </c>
      <c r="C132" s="71">
        <v>9</v>
      </c>
      <c r="D132" s="19"/>
      <c r="E132" s="19"/>
      <c r="F132" s="19"/>
      <c r="G132" s="19"/>
      <c r="H132" s="19"/>
      <c r="I132" s="19"/>
      <c r="J132" s="21"/>
      <c r="K132" s="86"/>
      <c r="L132" s="86"/>
      <c r="M132" s="86"/>
      <c r="N132" s="86"/>
      <c r="O132" s="86"/>
      <c r="P132" s="86"/>
      <c r="Q132" s="86"/>
      <c r="R132" s="86"/>
      <c r="S132" s="86"/>
      <c r="T132" s="86"/>
      <c r="U132" s="86"/>
      <c r="V132" s="86"/>
      <c r="W132" s="86"/>
      <c r="X132" s="86"/>
      <c r="Y132" s="86"/>
      <c r="Z132" s="85" t="s">
        <v>96</v>
      </c>
      <c r="AA132" s="86"/>
      <c r="AB132" s="7">
        <v>1</v>
      </c>
      <c r="AC132" s="3">
        <f>34*3</f>
        <v>102</v>
      </c>
      <c r="AD132" s="8">
        <f t="shared" si="38"/>
        <v>9.8039215686274508E-3</v>
      </c>
    </row>
    <row r="133" spans="1:30" x14ac:dyDescent="0.25">
      <c r="A133" s="111"/>
      <c r="B133" s="71" t="s">
        <v>25</v>
      </c>
      <c r="C133" s="71">
        <v>9</v>
      </c>
      <c r="D133" s="19"/>
      <c r="E133" s="19"/>
      <c r="F133" s="19"/>
      <c r="G133" s="19"/>
      <c r="H133" s="19"/>
      <c r="I133" s="19"/>
      <c r="J133" s="21"/>
      <c r="K133" s="86"/>
      <c r="L133" s="86"/>
      <c r="M133" s="86"/>
      <c r="N133" s="86"/>
      <c r="O133" s="86"/>
      <c r="P133" s="86"/>
      <c r="Q133" s="86"/>
      <c r="R133" s="86"/>
      <c r="S133" s="86"/>
      <c r="T133" s="86"/>
      <c r="U133" s="86"/>
      <c r="V133" s="86"/>
      <c r="W133" s="86"/>
      <c r="X133" s="86"/>
      <c r="Y133" s="86"/>
      <c r="Z133" s="86"/>
      <c r="AA133" s="86"/>
      <c r="AB133" s="7"/>
      <c r="AC133" s="3">
        <f>34*2</f>
        <v>68</v>
      </c>
      <c r="AD133" s="8">
        <f t="shared" si="38"/>
        <v>0</v>
      </c>
    </row>
    <row r="134" spans="1:30" x14ac:dyDescent="0.25">
      <c r="A134" s="111"/>
      <c r="B134" s="71" t="s">
        <v>17</v>
      </c>
      <c r="C134" s="71">
        <v>9</v>
      </c>
      <c r="D134" s="19"/>
      <c r="E134" s="19"/>
      <c r="F134" s="19"/>
      <c r="G134" s="19"/>
      <c r="H134" s="19"/>
      <c r="I134" s="19"/>
      <c r="J134" s="21"/>
      <c r="K134" s="86"/>
      <c r="L134" s="86"/>
      <c r="M134" s="86"/>
      <c r="N134" s="86"/>
      <c r="O134" s="86"/>
      <c r="P134" s="86"/>
      <c r="Q134" s="86"/>
      <c r="R134" s="86"/>
      <c r="S134" s="86"/>
      <c r="T134" s="86"/>
      <c r="U134" s="86"/>
      <c r="V134" s="86"/>
      <c r="W134" s="86"/>
      <c r="X134" s="86"/>
      <c r="Y134" s="86"/>
      <c r="Z134" s="86"/>
      <c r="AA134" s="86"/>
      <c r="AB134" s="7"/>
      <c r="AC134" s="3">
        <f t="shared" ref="AC134" si="40">34*2</f>
        <v>68</v>
      </c>
      <c r="AD134" s="8">
        <f t="shared" si="38"/>
        <v>0</v>
      </c>
    </row>
    <row r="135" spans="1:30" x14ac:dyDescent="0.25">
      <c r="A135" s="111"/>
      <c r="B135" s="71" t="s">
        <v>58</v>
      </c>
      <c r="C135" s="71">
        <v>9</v>
      </c>
      <c r="D135" s="19"/>
      <c r="E135" s="19"/>
      <c r="F135" s="19"/>
      <c r="G135" s="19"/>
      <c r="H135" s="19"/>
      <c r="I135" s="19"/>
      <c r="J135" s="21"/>
      <c r="K135" s="86"/>
      <c r="L135" s="86"/>
      <c r="M135" s="86"/>
      <c r="N135" s="86"/>
      <c r="O135" s="86"/>
      <c r="P135" s="86"/>
      <c r="Q135" s="86"/>
      <c r="R135" s="86"/>
      <c r="S135" s="86"/>
      <c r="T135" s="86"/>
      <c r="U135" s="86"/>
      <c r="V135" s="86"/>
      <c r="W135" s="86"/>
      <c r="X135" s="86"/>
      <c r="Y135" s="86"/>
      <c r="Z135" s="86"/>
      <c r="AA135" s="86"/>
      <c r="AB135" s="7"/>
      <c r="AC135" s="3">
        <f>34*1</f>
        <v>34</v>
      </c>
      <c r="AD135" s="8">
        <f t="shared" si="38"/>
        <v>0</v>
      </c>
    </row>
    <row r="136" spans="1:30" x14ac:dyDescent="0.25">
      <c r="A136" s="111"/>
      <c r="B136" s="71" t="s">
        <v>87</v>
      </c>
      <c r="C136" s="71">
        <v>9</v>
      </c>
      <c r="D136" s="19"/>
      <c r="E136" s="19"/>
      <c r="F136" s="19"/>
      <c r="G136" s="19"/>
      <c r="H136" s="19"/>
      <c r="I136" s="19"/>
      <c r="J136" s="21"/>
      <c r="K136" s="21"/>
      <c r="L136" s="21"/>
      <c r="M136" s="21"/>
      <c r="N136" s="21"/>
      <c r="O136" s="21"/>
      <c r="P136" s="21"/>
      <c r="Q136" s="72"/>
      <c r="R136" s="21"/>
      <c r="S136" s="21"/>
      <c r="T136" s="21"/>
      <c r="U136" s="21"/>
      <c r="V136" s="72"/>
      <c r="W136" s="21"/>
      <c r="X136" s="21"/>
      <c r="Y136" s="21"/>
      <c r="Z136" s="21"/>
      <c r="AA136" s="21"/>
      <c r="AB136" s="7"/>
      <c r="AC136" s="3">
        <f t="shared" ref="AC136" si="41">34*1</f>
        <v>34</v>
      </c>
      <c r="AD136" s="8">
        <f t="shared" si="38"/>
        <v>0</v>
      </c>
    </row>
    <row r="137" spans="1:30" ht="12.75" customHeight="1" x14ac:dyDescent="0.25">
      <c r="A137" s="111"/>
      <c r="B137" s="71" t="s">
        <v>56</v>
      </c>
      <c r="C137" s="71">
        <v>9</v>
      </c>
      <c r="D137" s="17"/>
      <c r="E137" s="17"/>
      <c r="F137" s="17"/>
      <c r="G137" s="17"/>
      <c r="H137" s="17"/>
      <c r="I137" s="17"/>
      <c r="J137" s="21"/>
      <c r="K137" s="21"/>
      <c r="L137" s="21"/>
      <c r="M137" s="21"/>
      <c r="N137" s="21"/>
      <c r="O137" s="21"/>
      <c r="P137" s="21"/>
      <c r="Q137" s="72"/>
      <c r="R137" s="21"/>
      <c r="S137" s="21"/>
      <c r="T137" s="21"/>
      <c r="U137" s="21"/>
      <c r="V137" s="72"/>
      <c r="W137" s="21"/>
      <c r="X137" s="21"/>
      <c r="Y137" s="21"/>
      <c r="Z137" s="21"/>
      <c r="AA137" s="35"/>
      <c r="AB137" s="7"/>
      <c r="AC137" s="3">
        <f>34*2</f>
        <v>68</v>
      </c>
      <c r="AD137" s="8">
        <f t="shared" si="38"/>
        <v>0</v>
      </c>
    </row>
    <row r="138" spans="1:30" ht="27" customHeight="1" x14ac:dyDescent="0.25">
      <c r="A138" s="48"/>
      <c r="B138" s="49"/>
      <c r="C138" s="49"/>
      <c r="D138" s="49"/>
      <c r="E138" s="49"/>
      <c r="F138" s="49"/>
      <c r="G138" s="49"/>
      <c r="H138" s="49"/>
      <c r="I138" s="49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  <c r="AA138" s="47"/>
      <c r="AB138" s="48"/>
      <c r="AC138" s="48"/>
      <c r="AD138" s="48"/>
    </row>
    <row r="139" spans="1:30" ht="111.75" hidden="1" customHeight="1" x14ac:dyDescent="0.2">
      <c r="A139" s="130"/>
      <c r="B139" s="130"/>
      <c r="C139" s="130"/>
      <c r="D139" s="130"/>
      <c r="E139" s="89"/>
      <c r="F139" s="89"/>
      <c r="G139" s="89"/>
      <c r="H139" s="89"/>
      <c r="I139" s="89"/>
      <c r="J139" s="131"/>
      <c r="K139" s="131"/>
      <c r="L139" s="131"/>
      <c r="M139" s="131"/>
      <c r="N139" s="131"/>
      <c r="O139" s="131"/>
      <c r="P139" s="131"/>
      <c r="Q139" s="131"/>
      <c r="R139" s="131"/>
      <c r="S139" s="131"/>
      <c r="T139" s="131"/>
      <c r="U139" s="131"/>
      <c r="V139" s="131"/>
      <c r="W139" s="131"/>
      <c r="X139" s="131"/>
      <c r="Y139" s="131"/>
      <c r="Z139" s="131"/>
      <c r="AA139" s="131"/>
      <c r="AB139" s="104"/>
      <c r="AC139" s="106"/>
      <c r="AD139" s="129"/>
    </row>
    <row r="140" spans="1:30" ht="12.75" hidden="1" customHeight="1" x14ac:dyDescent="0.2">
      <c r="A140" s="107"/>
      <c r="B140" s="107"/>
      <c r="C140" s="107"/>
      <c r="D140" s="19"/>
      <c r="E140" s="19"/>
      <c r="F140" s="19"/>
      <c r="G140" s="19"/>
      <c r="H140" s="19"/>
      <c r="I140" s="19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4"/>
      <c r="AC140" s="106"/>
      <c r="AD140" s="129"/>
    </row>
    <row r="141" spans="1:30" ht="12.75" hidden="1" x14ac:dyDescent="0.2">
      <c r="A141" s="107"/>
      <c r="B141" s="107"/>
      <c r="C141" s="107"/>
      <c r="D141" s="19"/>
      <c r="E141" s="19"/>
      <c r="F141" s="19"/>
      <c r="G141" s="19"/>
      <c r="H141" s="19"/>
      <c r="I141" s="19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104"/>
      <c r="AC141" s="106"/>
      <c r="AD141" s="129"/>
    </row>
    <row r="142" spans="1:30" ht="12.75" hidden="1" x14ac:dyDescent="0.2">
      <c r="A142" s="111"/>
      <c r="B142" s="65"/>
      <c r="C142" s="65"/>
      <c r="D142" s="17"/>
      <c r="E142" s="17"/>
      <c r="F142" s="17"/>
      <c r="G142" s="17"/>
      <c r="H142" s="17"/>
      <c r="I142" s="17"/>
      <c r="J142" s="4"/>
      <c r="K142" s="21"/>
      <c r="L142" s="85"/>
      <c r="M142" s="21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  <c r="AA142" s="72"/>
      <c r="AB142" s="7"/>
      <c r="AC142" s="57"/>
      <c r="AD142" s="8"/>
    </row>
    <row r="143" spans="1:30" ht="12.75" hidden="1" x14ac:dyDescent="0.2">
      <c r="A143" s="111"/>
      <c r="B143" s="65"/>
      <c r="C143" s="65"/>
      <c r="D143" s="17"/>
      <c r="E143" s="17"/>
      <c r="F143" s="17"/>
      <c r="G143" s="17"/>
      <c r="H143" s="17"/>
      <c r="I143" s="17"/>
      <c r="J143" s="4"/>
      <c r="K143" s="21"/>
      <c r="L143" s="72"/>
      <c r="M143" s="21"/>
      <c r="N143" s="21"/>
      <c r="O143" s="85"/>
      <c r="P143" s="21"/>
      <c r="Q143" s="72"/>
      <c r="R143" s="21"/>
      <c r="S143" s="21"/>
      <c r="T143" s="21"/>
      <c r="U143" s="21"/>
      <c r="V143" s="72"/>
      <c r="W143" s="21"/>
      <c r="X143" s="21"/>
      <c r="Y143" s="21"/>
      <c r="Z143" s="21"/>
      <c r="AA143" s="21"/>
      <c r="AB143" s="7"/>
      <c r="AC143" s="57"/>
      <c r="AD143" s="8"/>
    </row>
    <row r="144" spans="1:30" ht="12.75" hidden="1" x14ac:dyDescent="0.2">
      <c r="A144" s="111"/>
      <c r="B144" s="65"/>
      <c r="C144" s="65"/>
      <c r="D144" s="19"/>
      <c r="E144" s="19"/>
      <c r="F144" s="19"/>
      <c r="G144" s="19"/>
      <c r="H144" s="19"/>
      <c r="I144" s="19"/>
      <c r="J144" s="4"/>
      <c r="K144" s="21"/>
      <c r="L144" s="21"/>
      <c r="M144" s="21"/>
      <c r="N144" s="21"/>
      <c r="O144" s="21"/>
      <c r="P144" s="85"/>
      <c r="Q144" s="85"/>
      <c r="R144" s="21"/>
      <c r="S144" s="21"/>
      <c r="T144" s="21"/>
      <c r="U144" s="21"/>
      <c r="V144" s="72"/>
      <c r="W144" s="21"/>
      <c r="X144" s="21"/>
      <c r="Y144" s="85"/>
      <c r="Z144" s="21"/>
      <c r="AA144" s="21"/>
      <c r="AB144" s="7"/>
      <c r="AC144" s="57"/>
      <c r="AD144" s="8"/>
    </row>
    <row r="145" spans="1:30" ht="42" hidden="1" customHeight="1" x14ac:dyDescent="0.2">
      <c r="A145" s="111"/>
      <c r="B145" s="65"/>
      <c r="C145" s="65"/>
      <c r="D145" s="17"/>
      <c r="E145" s="17"/>
      <c r="F145" s="17"/>
      <c r="G145" s="17"/>
      <c r="H145" s="17"/>
      <c r="I145" s="17"/>
      <c r="J145" s="4"/>
      <c r="K145" s="21"/>
      <c r="L145" s="21"/>
      <c r="M145" s="35"/>
      <c r="N145" s="35"/>
      <c r="O145" s="21"/>
      <c r="P145" s="85"/>
      <c r="Q145" s="85"/>
      <c r="R145" s="21"/>
      <c r="S145" s="21"/>
      <c r="T145" s="21"/>
      <c r="U145" s="21"/>
      <c r="V145" s="72"/>
      <c r="W145" s="21"/>
      <c r="X145" s="21"/>
      <c r="Y145" s="21"/>
      <c r="Z145" s="21"/>
      <c r="AA145" s="21"/>
      <c r="AB145" s="7"/>
      <c r="AC145" s="57"/>
      <c r="AD145" s="8"/>
    </row>
    <row r="146" spans="1:30" ht="12.75" hidden="1" x14ac:dyDescent="0.2">
      <c r="A146" s="111"/>
      <c r="B146" s="65"/>
      <c r="C146" s="65"/>
      <c r="D146" s="17"/>
      <c r="E146" s="17"/>
      <c r="F146" s="17"/>
      <c r="G146" s="17"/>
      <c r="H146" s="17"/>
      <c r="I146" s="17"/>
      <c r="J146" s="4"/>
      <c r="K146" s="21"/>
      <c r="L146" s="21"/>
      <c r="M146" s="21"/>
      <c r="N146" s="21"/>
      <c r="O146" s="21"/>
      <c r="P146" s="21"/>
      <c r="Q146" s="72"/>
      <c r="R146" s="21"/>
      <c r="S146" s="21"/>
      <c r="T146" s="21"/>
      <c r="U146" s="85"/>
      <c r="V146" s="85"/>
      <c r="W146" s="21"/>
      <c r="X146" s="21"/>
      <c r="Y146" s="21"/>
      <c r="Z146" s="21"/>
      <c r="AA146" s="21"/>
      <c r="AB146" s="7"/>
      <c r="AC146" s="57"/>
      <c r="AD146" s="8"/>
    </row>
    <row r="147" spans="1:30" ht="25.5" hidden="1" customHeight="1" x14ac:dyDescent="0.2">
      <c r="A147" s="111"/>
      <c r="B147" s="65"/>
      <c r="C147" s="65"/>
      <c r="D147" s="19"/>
      <c r="E147" s="19"/>
      <c r="F147" s="19"/>
      <c r="G147" s="19"/>
      <c r="H147" s="19"/>
      <c r="I147" s="19"/>
      <c r="J147" s="4"/>
      <c r="K147" s="21"/>
      <c r="L147" s="21"/>
      <c r="M147" s="21"/>
      <c r="N147" s="21"/>
      <c r="O147" s="72"/>
      <c r="P147" s="72"/>
      <c r="Q147" s="72"/>
      <c r="R147" s="72"/>
      <c r="S147" s="72"/>
      <c r="T147" s="72"/>
      <c r="U147" s="21"/>
      <c r="V147" s="72"/>
      <c r="W147" s="21"/>
      <c r="X147" s="21"/>
      <c r="Y147" s="21"/>
      <c r="Z147" s="21"/>
      <c r="AA147" s="21"/>
      <c r="AB147" s="7"/>
      <c r="AC147" s="57"/>
      <c r="AD147" s="8"/>
    </row>
    <row r="148" spans="1:30" ht="12.75" hidden="1" x14ac:dyDescent="0.2">
      <c r="A148" s="111"/>
      <c r="B148" s="65"/>
      <c r="C148" s="65"/>
      <c r="D148" s="17"/>
      <c r="E148" s="17"/>
      <c r="F148" s="17"/>
      <c r="G148" s="17"/>
      <c r="H148" s="17"/>
      <c r="I148" s="17"/>
      <c r="J148" s="4"/>
      <c r="K148" s="21"/>
      <c r="L148" s="21"/>
      <c r="M148" s="21"/>
      <c r="N148" s="21"/>
      <c r="O148" s="72"/>
      <c r="P148" s="72"/>
      <c r="Q148" s="72"/>
      <c r="R148" s="72"/>
      <c r="S148" s="72"/>
      <c r="T148" s="72"/>
      <c r="U148" s="21"/>
      <c r="V148" s="72"/>
      <c r="W148" s="21"/>
      <c r="X148" s="21"/>
      <c r="Y148" s="21"/>
      <c r="Z148" s="21"/>
      <c r="AA148" s="21"/>
      <c r="AB148" s="7"/>
      <c r="AC148" s="57"/>
      <c r="AD148" s="8"/>
    </row>
    <row r="149" spans="1:30" ht="12.75" hidden="1" x14ac:dyDescent="0.2">
      <c r="A149" s="111"/>
      <c r="B149" s="65"/>
      <c r="C149" s="65"/>
      <c r="D149" s="17"/>
      <c r="E149" s="17"/>
      <c r="F149" s="17"/>
      <c r="G149" s="17"/>
      <c r="H149" s="17"/>
      <c r="I149" s="17"/>
      <c r="J149" s="4"/>
      <c r="K149" s="21"/>
      <c r="L149" s="21"/>
      <c r="M149" s="21"/>
      <c r="N149" s="21"/>
      <c r="O149" s="72"/>
      <c r="P149" s="72"/>
      <c r="Q149" s="72"/>
      <c r="R149" s="72"/>
      <c r="S149" s="72"/>
      <c r="T149" s="72"/>
      <c r="U149" s="21"/>
      <c r="V149" s="72"/>
      <c r="W149" s="21"/>
      <c r="X149" s="21"/>
      <c r="Y149" s="21"/>
      <c r="Z149" s="21"/>
      <c r="AA149" s="21"/>
      <c r="AB149" s="7"/>
      <c r="AC149" s="57"/>
      <c r="AD149" s="8"/>
    </row>
    <row r="150" spans="1:30" ht="12.75" hidden="1" x14ac:dyDescent="0.2">
      <c r="A150" s="111"/>
      <c r="B150" s="65"/>
      <c r="C150" s="65"/>
      <c r="D150" s="17"/>
      <c r="E150" s="17"/>
      <c r="F150" s="17"/>
      <c r="G150" s="17"/>
      <c r="H150" s="17"/>
      <c r="I150" s="17"/>
      <c r="J150" s="4"/>
      <c r="K150" s="21"/>
      <c r="L150" s="21"/>
      <c r="M150" s="21"/>
      <c r="N150" s="21"/>
      <c r="O150" s="72"/>
      <c r="P150" s="72"/>
      <c r="Q150" s="72"/>
      <c r="R150" s="72"/>
      <c r="S150" s="72"/>
      <c r="T150" s="72"/>
      <c r="U150" s="21"/>
      <c r="V150" s="72"/>
      <c r="W150" s="21"/>
      <c r="X150" s="21"/>
      <c r="Y150" s="21"/>
      <c r="Z150" s="85"/>
      <c r="AA150" s="21"/>
      <c r="AB150" s="7"/>
      <c r="AC150" s="57"/>
      <c r="AD150" s="8"/>
    </row>
    <row r="151" spans="1:30" ht="12.75" hidden="1" x14ac:dyDescent="0.2">
      <c r="A151" s="111"/>
      <c r="B151" s="65"/>
      <c r="C151" s="65"/>
      <c r="D151" s="17"/>
      <c r="E151" s="17"/>
      <c r="F151" s="17"/>
      <c r="G151" s="17"/>
      <c r="H151" s="17"/>
      <c r="I151" s="17"/>
      <c r="J151" s="4"/>
      <c r="K151" s="21"/>
      <c r="L151" s="21"/>
      <c r="M151" s="21"/>
      <c r="N151" s="21"/>
      <c r="O151" s="72"/>
      <c r="P151" s="72"/>
      <c r="Q151" s="72"/>
      <c r="R151" s="72"/>
      <c r="S151" s="72"/>
      <c r="T151" s="72"/>
      <c r="U151" s="21"/>
      <c r="V151" s="72"/>
      <c r="W151" s="21"/>
      <c r="X151" s="21"/>
      <c r="Y151" s="21"/>
      <c r="Z151" s="21"/>
      <c r="AA151" s="21"/>
      <c r="AB151" s="7"/>
      <c r="AC151" s="57"/>
      <c r="AD151" s="8"/>
    </row>
    <row r="152" spans="1:30" ht="12.75" hidden="1" x14ac:dyDescent="0.2">
      <c r="A152" s="111"/>
      <c r="B152" s="65"/>
      <c r="C152" s="65"/>
      <c r="D152" s="17"/>
      <c r="E152" s="17"/>
      <c r="F152" s="17"/>
      <c r="G152" s="17"/>
      <c r="H152" s="17"/>
      <c r="I152" s="17"/>
      <c r="J152" s="4"/>
      <c r="K152" s="21"/>
      <c r="L152" s="21"/>
      <c r="M152" s="21"/>
      <c r="N152" s="21"/>
      <c r="O152" s="21"/>
      <c r="P152" s="21"/>
      <c r="Q152" s="72"/>
      <c r="R152" s="21"/>
      <c r="S152" s="21"/>
      <c r="T152" s="21"/>
      <c r="U152" s="21"/>
      <c r="V152" s="72"/>
      <c r="W152" s="21"/>
      <c r="X152" s="21"/>
      <c r="Y152" s="21"/>
      <c r="Z152" s="21"/>
      <c r="AA152" s="21"/>
      <c r="AB152" s="7"/>
      <c r="AC152" s="57"/>
      <c r="AD152" s="8"/>
    </row>
    <row r="153" spans="1:30" ht="12.75" hidden="1" x14ac:dyDescent="0.2">
      <c r="A153" s="111"/>
      <c r="B153" s="65"/>
      <c r="C153" s="65"/>
      <c r="D153" s="17"/>
      <c r="E153" s="17"/>
      <c r="F153" s="17"/>
      <c r="G153" s="17"/>
      <c r="H153" s="17"/>
      <c r="I153" s="17"/>
      <c r="J153" s="4"/>
      <c r="K153" s="21"/>
      <c r="L153" s="21"/>
      <c r="M153" s="21"/>
      <c r="N153" s="21"/>
      <c r="O153" s="21"/>
      <c r="P153" s="21"/>
      <c r="Q153" s="72"/>
      <c r="R153" s="21"/>
      <c r="S153" s="21"/>
      <c r="T153" s="21"/>
      <c r="U153" s="21"/>
      <c r="V153" s="72"/>
      <c r="W153" s="21"/>
      <c r="X153" s="21"/>
      <c r="Y153" s="21"/>
      <c r="Z153" s="21"/>
      <c r="AA153" s="21"/>
      <c r="AB153" s="7"/>
      <c r="AC153" s="57"/>
      <c r="AD153" s="8"/>
    </row>
    <row r="154" spans="1:30" ht="12.75" hidden="1" x14ac:dyDescent="0.2">
      <c r="A154" s="111"/>
      <c r="B154" s="65"/>
      <c r="C154" s="65"/>
      <c r="D154" s="17"/>
      <c r="E154" s="17"/>
      <c r="F154" s="17"/>
      <c r="G154" s="17"/>
      <c r="H154" s="17"/>
      <c r="I154" s="17"/>
      <c r="J154" s="4"/>
      <c r="K154" s="21"/>
      <c r="L154" s="21"/>
      <c r="M154" s="21"/>
      <c r="N154" s="21"/>
      <c r="O154" s="21"/>
      <c r="P154" s="21"/>
      <c r="Q154" s="72"/>
      <c r="R154" s="21"/>
      <c r="S154" s="21"/>
      <c r="T154" s="21"/>
      <c r="U154" s="21"/>
      <c r="V154" s="72"/>
      <c r="W154" s="21"/>
      <c r="X154" s="21"/>
      <c r="Y154" s="21"/>
      <c r="Z154" s="21"/>
      <c r="AA154" s="21"/>
      <c r="AB154" s="7"/>
      <c r="AC154" s="57"/>
      <c r="AD154" s="8"/>
    </row>
    <row r="155" spans="1:30" ht="12.75" hidden="1" customHeight="1" x14ac:dyDescent="0.2">
      <c r="A155" s="111"/>
      <c r="B155" s="65"/>
      <c r="C155" s="65"/>
      <c r="D155" s="17"/>
      <c r="E155" s="17"/>
      <c r="F155" s="17"/>
      <c r="G155" s="17"/>
      <c r="H155" s="17"/>
      <c r="I155" s="17"/>
      <c r="J155" s="4"/>
      <c r="K155" s="21"/>
      <c r="L155" s="21"/>
      <c r="M155" s="21"/>
      <c r="N155" s="21"/>
      <c r="O155" s="21"/>
      <c r="P155" s="21"/>
      <c r="Q155" s="72"/>
      <c r="R155" s="21"/>
      <c r="S155" s="21"/>
      <c r="T155" s="21"/>
      <c r="U155" s="21"/>
      <c r="V155" s="72"/>
      <c r="W155" s="21"/>
      <c r="X155" s="21"/>
      <c r="Y155" s="21"/>
      <c r="Z155" s="21"/>
      <c r="AA155" s="21"/>
      <c r="AB155" s="7"/>
      <c r="AC155" s="57"/>
      <c r="AD155" s="8"/>
    </row>
    <row r="156" spans="1:30" ht="27" hidden="1" customHeight="1" x14ac:dyDescent="0.2">
      <c r="A156" s="111"/>
      <c r="B156" s="65"/>
      <c r="C156" s="65"/>
      <c r="D156" s="17"/>
      <c r="E156" s="17"/>
      <c r="F156" s="17"/>
      <c r="G156" s="17"/>
      <c r="H156" s="17"/>
      <c r="I156" s="17"/>
      <c r="J156" s="4"/>
      <c r="K156" s="21"/>
      <c r="L156" s="21"/>
      <c r="M156" s="21"/>
      <c r="N156" s="21"/>
      <c r="O156" s="21"/>
      <c r="P156" s="21"/>
      <c r="Q156" s="72"/>
      <c r="R156" s="21"/>
      <c r="S156" s="21"/>
      <c r="T156" s="21"/>
      <c r="U156" s="21"/>
      <c r="V156" s="72"/>
      <c r="W156" s="21"/>
      <c r="X156" s="21"/>
      <c r="Y156" s="21"/>
      <c r="Z156" s="21"/>
      <c r="AA156" s="21"/>
      <c r="AB156" s="7"/>
      <c r="AC156" s="57"/>
      <c r="AD156" s="8"/>
    </row>
    <row r="157" spans="1:30" ht="27" hidden="1" customHeight="1" x14ac:dyDescent="0.2">
      <c r="A157" s="111"/>
      <c r="B157" s="65"/>
      <c r="C157" s="65"/>
      <c r="D157" s="17"/>
      <c r="E157" s="17"/>
      <c r="F157" s="17"/>
      <c r="G157" s="17"/>
      <c r="H157" s="17"/>
      <c r="I157" s="17"/>
      <c r="J157" s="4"/>
      <c r="K157" s="21"/>
      <c r="L157" s="21"/>
      <c r="M157" s="21"/>
      <c r="N157" s="21"/>
      <c r="O157" s="21"/>
      <c r="P157" s="21"/>
      <c r="Q157" s="72"/>
      <c r="R157" s="21"/>
      <c r="S157" s="21"/>
      <c r="T157" s="21"/>
      <c r="U157" s="21"/>
      <c r="V157" s="72"/>
      <c r="W157" s="21"/>
      <c r="X157" s="21"/>
      <c r="Y157" s="21"/>
      <c r="Z157" s="21"/>
      <c r="AA157" s="21"/>
      <c r="AB157" s="7"/>
      <c r="AC157" s="57"/>
      <c r="AD157" s="8"/>
    </row>
    <row r="158" spans="1:30" ht="23.25" hidden="1" customHeight="1" x14ac:dyDescent="0.2">
      <c r="A158" s="48"/>
      <c r="B158" s="49"/>
      <c r="C158" s="49"/>
      <c r="D158" s="49"/>
      <c r="E158" s="49"/>
      <c r="F158" s="49"/>
      <c r="G158" s="49"/>
      <c r="H158" s="49"/>
      <c r="I158" s="49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  <c r="AA158" s="47"/>
      <c r="AB158" s="48"/>
      <c r="AC158" s="48"/>
      <c r="AD158" s="48"/>
    </row>
    <row r="159" spans="1:30" ht="124.5" hidden="1" customHeight="1" x14ac:dyDescent="0.2">
      <c r="A159" s="130"/>
      <c r="B159" s="130"/>
      <c r="C159" s="130"/>
      <c r="D159" s="130"/>
      <c r="E159" s="89"/>
      <c r="F159" s="89"/>
      <c r="G159" s="89"/>
      <c r="H159" s="89"/>
      <c r="I159" s="89"/>
      <c r="J159" s="131"/>
      <c r="K159" s="131"/>
      <c r="L159" s="131"/>
      <c r="M159" s="131"/>
      <c r="N159" s="131"/>
      <c r="O159" s="131"/>
      <c r="P159" s="131"/>
      <c r="Q159" s="131"/>
      <c r="R159" s="131"/>
      <c r="S159" s="131"/>
      <c r="T159" s="131"/>
      <c r="U159" s="131"/>
      <c r="V159" s="131"/>
      <c r="W159" s="131"/>
      <c r="X159" s="131"/>
      <c r="Y159" s="131"/>
      <c r="Z159" s="131"/>
      <c r="AA159" s="131"/>
      <c r="AB159" s="104"/>
      <c r="AC159" s="106"/>
      <c r="AD159" s="129"/>
    </row>
    <row r="160" spans="1:30" ht="12" hidden="1" customHeight="1" x14ac:dyDescent="0.2">
      <c r="A160" s="107"/>
      <c r="B160" s="107"/>
      <c r="C160" s="107"/>
      <c r="D160" s="19"/>
      <c r="E160" s="19"/>
      <c r="F160" s="19"/>
      <c r="G160" s="19"/>
      <c r="H160" s="19"/>
      <c r="I160" s="19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4"/>
      <c r="AC160" s="106"/>
      <c r="AD160" s="129"/>
    </row>
    <row r="161" spans="1:30" ht="12.75" hidden="1" customHeight="1" x14ac:dyDescent="0.2">
      <c r="A161" s="107"/>
      <c r="B161" s="107"/>
      <c r="C161" s="107"/>
      <c r="D161" s="19"/>
      <c r="E161" s="19"/>
      <c r="F161" s="19"/>
      <c r="G161" s="19"/>
      <c r="H161" s="19"/>
      <c r="I161" s="19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104"/>
      <c r="AC161" s="106"/>
      <c r="AD161" s="129"/>
    </row>
    <row r="162" spans="1:30" ht="12.75" hidden="1" customHeight="1" x14ac:dyDescent="0.2">
      <c r="A162" s="65"/>
      <c r="B162" s="65"/>
      <c r="C162" s="65"/>
      <c r="D162" s="19"/>
      <c r="E162" s="19"/>
      <c r="F162" s="19"/>
      <c r="G162" s="19"/>
      <c r="H162" s="19"/>
      <c r="I162" s="19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66"/>
      <c r="AC162" s="68"/>
      <c r="AD162" s="69"/>
    </row>
    <row r="163" spans="1:30" ht="12.75" hidden="1" x14ac:dyDescent="0.2">
      <c r="A163" s="111"/>
      <c r="B163" s="65"/>
      <c r="C163" s="65"/>
      <c r="D163" s="17"/>
      <c r="E163" s="17"/>
      <c r="F163" s="17"/>
      <c r="G163" s="17"/>
      <c r="H163" s="17"/>
      <c r="I163" s="17"/>
      <c r="J163" s="21"/>
      <c r="K163" s="85"/>
      <c r="L163" s="21"/>
      <c r="M163" s="21"/>
      <c r="N163" s="21"/>
      <c r="O163" s="21"/>
      <c r="P163" s="21"/>
      <c r="Q163" s="72"/>
      <c r="R163" s="21"/>
      <c r="S163" s="21"/>
      <c r="T163" s="21"/>
      <c r="U163" s="85"/>
      <c r="V163" s="85"/>
      <c r="W163" s="21"/>
      <c r="X163" s="87"/>
      <c r="Y163" s="21"/>
      <c r="Z163" s="21"/>
      <c r="AA163" s="21"/>
      <c r="AB163" s="7"/>
      <c r="AC163" s="57"/>
      <c r="AD163" s="8"/>
    </row>
    <row r="164" spans="1:30" ht="12.75" hidden="1" x14ac:dyDescent="0.2">
      <c r="A164" s="111"/>
      <c r="B164" s="65"/>
      <c r="C164" s="65"/>
      <c r="D164" s="17"/>
      <c r="E164" s="17"/>
      <c r="F164" s="17"/>
      <c r="G164" s="17"/>
      <c r="H164" s="17"/>
      <c r="I164" s="17"/>
      <c r="J164" s="21"/>
      <c r="K164" s="21"/>
      <c r="L164" s="21"/>
      <c r="M164" s="21"/>
      <c r="N164" s="21"/>
      <c r="O164" s="21"/>
      <c r="P164" s="21"/>
      <c r="Q164" s="72"/>
      <c r="R164" s="21"/>
      <c r="S164" s="21"/>
      <c r="T164" s="21"/>
      <c r="U164" s="21"/>
      <c r="V164" s="72"/>
      <c r="W164" s="21"/>
      <c r="X164" s="21"/>
      <c r="Y164" s="85"/>
      <c r="Z164" s="21"/>
      <c r="AA164" s="21"/>
      <c r="AB164" s="7"/>
      <c r="AC164" s="57"/>
      <c r="AD164" s="8"/>
    </row>
    <row r="165" spans="1:30" ht="12.75" hidden="1" x14ac:dyDescent="0.2">
      <c r="A165" s="111"/>
      <c r="B165" s="65"/>
      <c r="C165" s="65"/>
      <c r="D165" s="19"/>
      <c r="E165" s="19"/>
      <c r="F165" s="19"/>
      <c r="G165" s="19"/>
      <c r="H165" s="19"/>
      <c r="I165" s="19"/>
      <c r="J165" s="21"/>
      <c r="K165" s="21"/>
      <c r="L165" s="21"/>
      <c r="M165" s="21"/>
      <c r="N165" s="21"/>
      <c r="O165" s="85"/>
      <c r="P165" s="21"/>
      <c r="Q165" s="72"/>
      <c r="R165" s="21"/>
      <c r="S165" s="21"/>
      <c r="T165" s="21"/>
      <c r="U165" s="21"/>
      <c r="V165" s="72"/>
      <c r="W165" s="85"/>
      <c r="X165" s="21"/>
      <c r="Y165" s="21"/>
      <c r="Z165" s="21"/>
      <c r="AA165" s="21"/>
      <c r="AB165" s="7"/>
      <c r="AC165" s="57"/>
      <c r="AD165" s="8"/>
    </row>
    <row r="166" spans="1:30" ht="39" hidden="1" customHeight="1" x14ac:dyDescent="0.2">
      <c r="A166" s="111"/>
      <c r="B166" s="65"/>
      <c r="C166" s="65"/>
      <c r="D166" s="17"/>
      <c r="E166" s="17"/>
      <c r="F166" s="17"/>
      <c r="G166" s="17"/>
      <c r="H166" s="17"/>
      <c r="I166" s="17"/>
      <c r="J166" s="21"/>
      <c r="K166" s="21"/>
      <c r="L166" s="85"/>
      <c r="M166" s="35"/>
      <c r="N166" s="35"/>
      <c r="O166" s="21"/>
      <c r="P166" s="21"/>
      <c r="Q166" s="72"/>
      <c r="R166" s="21"/>
      <c r="S166" s="21"/>
      <c r="T166" s="21"/>
      <c r="U166" s="85"/>
      <c r="V166" s="85"/>
      <c r="W166" s="21"/>
      <c r="X166" s="21"/>
      <c r="Y166" s="21"/>
      <c r="Z166" s="21"/>
      <c r="AA166" s="21"/>
      <c r="AB166" s="7"/>
      <c r="AC166" s="57"/>
      <c r="AD166" s="8"/>
    </row>
    <row r="167" spans="1:30" ht="12.75" hidden="1" x14ac:dyDescent="0.2">
      <c r="A167" s="111"/>
      <c r="B167" s="65"/>
      <c r="C167" s="65"/>
      <c r="D167" s="17"/>
      <c r="E167" s="17"/>
      <c r="F167" s="17"/>
      <c r="G167" s="17"/>
      <c r="H167" s="17"/>
      <c r="I167" s="17"/>
      <c r="J167" s="21"/>
      <c r="K167" s="21"/>
      <c r="L167" s="21"/>
      <c r="M167" s="21"/>
      <c r="N167" s="21"/>
      <c r="O167" s="21"/>
      <c r="P167" s="21"/>
      <c r="Q167" s="72"/>
      <c r="R167" s="21"/>
      <c r="S167" s="21"/>
      <c r="T167" s="21"/>
      <c r="U167" s="21"/>
      <c r="V167" s="72"/>
      <c r="W167" s="21"/>
      <c r="X167" s="21"/>
      <c r="Y167" s="21"/>
      <c r="Z167" s="21"/>
      <c r="AA167" s="21"/>
      <c r="AB167" s="7"/>
      <c r="AC167" s="57"/>
      <c r="AD167" s="8"/>
    </row>
    <row r="168" spans="1:30" ht="26.25" hidden="1" customHeight="1" x14ac:dyDescent="0.2">
      <c r="A168" s="111"/>
      <c r="B168" s="65"/>
      <c r="C168" s="65"/>
      <c r="D168" s="17"/>
      <c r="E168" s="17"/>
      <c r="F168" s="17"/>
      <c r="G168" s="17"/>
      <c r="H168" s="17"/>
      <c r="I168" s="17"/>
      <c r="J168" s="21"/>
      <c r="K168" s="21"/>
      <c r="L168" s="21"/>
      <c r="M168" s="21"/>
      <c r="N168" s="21"/>
      <c r="O168" s="21"/>
      <c r="P168" s="21"/>
      <c r="Q168" s="72"/>
      <c r="R168" s="86"/>
      <c r="S168" s="21"/>
      <c r="T168" s="21"/>
      <c r="U168" s="21"/>
      <c r="V168" s="72"/>
      <c r="W168" s="21"/>
      <c r="X168" s="21"/>
      <c r="Y168" s="72"/>
      <c r="Z168" s="85"/>
      <c r="AA168" s="21"/>
      <c r="AB168" s="7"/>
      <c r="AC168" s="57"/>
      <c r="AD168" s="8"/>
    </row>
    <row r="169" spans="1:30" ht="12.75" hidden="1" x14ac:dyDescent="0.2">
      <c r="A169" s="111"/>
      <c r="B169" s="65"/>
      <c r="C169" s="65"/>
      <c r="D169" s="17"/>
      <c r="E169" s="17"/>
      <c r="F169" s="17"/>
      <c r="G169" s="17"/>
      <c r="H169" s="17"/>
      <c r="I169" s="17"/>
      <c r="J169" s="21"/>
      <c r="K169" s="21"/>
      <c r="L169" s="21"/>
      <c r="M169" s="21"/>
      <c r="N169" s="21"/>
      <c r="O169" s="21"/>
      <c r="P169" s="21"/>
      <c r="Q169" s="72"/>
      <c r="R169" s="21"/>
      <c r="S169" s="21"/>
      <c r="T169" s="21"/>
      <c r="U169" s="21"/>
      <c r="V169" s="72"/>
      <c r="W169" s="21"/>
      <c r="X169" s="21"/>
      <c r="Y169" s="21"/>
      <c r="Z169" s="85"/>
      <c r="AA169" s="21"/>
      <c r="AB169" s="7"/>
      <c r="AC169" s="57"/>
      <c r="AD169" s="8"/>
    </row>
    <row r="170" spans="1:30" ht="12.75" hidden="1" x14ac:dyDescent="0.2">
      <c r="A170" s="111"/>
      <c r="B170" s="65"/>
      <c r="C170" s="65"/>
      <c r="D170" s="17"/>
      <c r="E170" s="17"/>
      <c r="F170" s="17"/>
      <c r="G170" s="17"/>
      <c r="H170" s="17"/>
      <c r="I170" s="17"/>
      <c r="J170" s="21"/>
      <c r="K170" s="21"/>
      <c r="L170" s="21"/>
      <c r="M170" s="21"/>
      <c r="N170" s="21"/>
      <c r="O170" s="21"/>
      <c r="P170" s="21"/>
      <c r="Q170" s="72"/>
      <c r="R170" s="21"/>
      <c r="S170" s="21"/>
      <c r="T170" s="21"/>
      <c r="U170" s="21"/>
      <c r="V170" s="72"/>
      <c r="W170" s="21"/>
      <c r="X170" s="21"/>
      <c r="Y170" s="21"/>
      <c r="Z170" s="21"/>
      <c r="AA170" s="21"/>
      <c r="AB170" s="7"/>
      <c r="AC170" s="57"/>
      <c r="AD170" s="8"/>
    </row>
    <row r="171" spans="1:30" ht="12.75" hidden="1" x14ac:dyDescent="0.2">
      <c r="A171" s="111"/>
      <c r="B171" s="65"/>
      <c r="C171" s="65"/>
      <c r="D171" s="17"/>
      <c r="E171" s="17"/>
      <c r="F171" s="17"/>
      <c r="G171" s="17"/>
      <c r="H171" s="17"/>
      <c r="I171" s="17"/>
      <c r="J171" s="21"/>
      <c r="K171" s="21"/>
      <c r="L171" s="21"/>
      <c r="M171" s="21"/>
      <c r="N171" s="21"/>
      <c r="O171" s="21"/>
      <c r="P171" s="85"/>
      <c r="Q171" s="85"/>
      <c r="R171" s="21"/>
      <c r="S171" s="21"/>
      <c r="T171" s="72"/>
      <c r="U171" s="21"/>
      <c r="V171" s="72"/>
      <c r="W171" s="21"/>
      <c r="X171" s="85"/>
      <c r="Y171" s="21"/>
      <c r="Z171" s="21"/>
      <c r="AA171" s="72"/>
      <c r="AB171" s="7"/>
      <c r="AC171" s="57"/>
      <c r="AD171" s="8"/>
    </row>
    <row r="172" spans="1:30" ht="12.75" hidden="1" x14ac:dyDescent="0.2">
      <c r="A172" s="111"/>
      <c r="B172" s="65"/>
      <c r="C172" s="65"/>
      <c r="D172" s="17"/>
      <c r="E172" s="17"/>
      <c r="F172" s="17"/>
      <c r="G172" s="17"/>
      <c r="H172" s="17"/>
      <c r="I172" s="17"/>
      <c r="J172" s="21"/>
      <c r="K172" s="21"/>
      <c r="L172" s="21"/>
      <c r="M172" s="21"/>
      <c r="N172" s="21"/>
      <c r="O172" s="21"/>
      <c r="P172" s="21"/>
      <c r="Q172" s="72"/>
      <c r="R172" s="21"/>
      <c r="S172" s="21"/>
      <c r="T172" s="21"/>
      <c r="U172" s="21"/>
      <c r="V172" s="72"/>
      <c r="W172" s="21"/>
      <c r="X172" s="21"/>
      <c r="Y172" s="21"/>
      <c r="Z172" s="21"/>
      <c r="AA172" s="21"/>
      <c r="AB172" s="7"/>
      <c r="AC172" s="57"/>
      <c r="AD172" s="8"/>
    </row>
    <row r="173" spans="1:30" ht="12.75" hidden="1" x14ac:dyDescent="0.2">
      <c r="A173" s="111"/>
      <c r="B173" s="65"/>
      <c r="C173" s="65"/>
      <c r="D173" s="17"/>
      <c r="E173" s="17"/>
      <c r="F173" s="17"/>
      <c r="G173" s="17"/>
      <c r="H173" s="17"/>
      <c r="I173" s="17"/>
      <c r="J173" s="21"/>
      <c r="K173" s="21"/>
      <c r="L173" s="21"/>
      <c r="M173" s="21"/>
      <c r="N173" s="21"/>
      <c r="O173" s="21"/>
      <c r="P173" s="21"/>
      <c r="Q173" s="72"/>
      <c r="R173" s="21"/>
      <c r="S173" s="21"/>
      <c r="T173" s="21"/>
      <c r="U173" s="21"/>
      <c r="V173" s="72"/>
      <c r="W173" s="21"/>
      <c r="X173" s="21"/>
      <c r="Y173" s="21"/>
      <c r="Z173" s="21"/>
      <c r="AA173" s="21"/>
      <c r="AB173" s="7"/>
      <c r="AC173" s="58"/>
      <c r="AD173" s="8"/>
    </row>
    <row r="174" spans="1:30" ht="12.75" hidden="1" x14ac:dyDescent="0.2">
      <c r="A174" s="111"/>
      <c r="B174" s="65"/>
      <c r="C174" s="65"/>
      <c r="D174" s="17"/>
      <c r="E174" s="17"/>
      <c r="F174" s="17"/>
      <c r="G174" s="17"/>
      <c r="H174" s="17"/>
      <c r="I174" s="17"/>
      <c r="J174" s="21"/>
      <c r="K174" s="21"/>
      <c r="L174" s="21"/>
      <c r="M174" s="21"/>
      <c r="N174" s="21"/>
      <c r="O174" s="21"/>
      <c r="P174" s="21"/>
      <c r="Q174" s="72"/>
      <c r="R174" s="21"/>
      <c r="S174" s="21"/>
      <c r="T174" s="21"/>
      <c r="U174" s="21"/>
      <c r="V174" s="72"/>
      <c r="W174" s="21"/>
      <c r="X174" s="21"/>
      <c r="Y174" s="21"/>
      <c r="Z174" s="21"/>
      <c r="AA174" s="21"/>
      <c r="AB174" s="7"/>
      <c r="AC174" s="58"/>
      <c r="AD174" s="8"/>
    </row>
    <row r="175" spans="1:30" ht="12.75" hidden="1" x14ac:dyDescent="0.2">
      <c r="A175" s="111"/>
      <c r="B175" s="65"/>
      <c r="C175" s="65"/>
      <c r="D175" s="17"/>
      <c r="E175" s="17"/>
      <c r="F175" s="17"/>
      <c r="G175" s="17"/>
      <c r="H175" s="17"/>
      <c r="I175" s="17"/>
      <c r="J175" s="21"/>
      <c r="K175" s="21"/>
      <c r="L175" s="21"/>
      <c r="M175" s="21"/>
      <c r="N175" s="21"/>
      <c r="O175" s="21"/>
      <c r="P175" s="21"/>
      <c r="Q175" s="72"/>
      <c r="R175" s="21"/>
      <c r="S175" s="21"/>
      <c r="T175" s="21"/>
      <c r="U175" s="21"/>
      <c r="V175" s="72"/>
      <c r="W175" s="21"/>
      <c r="X175" s="21"/>
      <c r="Y175" s="21"/>
      <c r="Z175" s="21"/>
      <c r="AA175" s="21"/>
      <c r="AB175" s="7"/>
      <c r="AC175" s="57"/>
      <c r="AD175" s="8"/>
    </row>
    <row r="176" spans="1:30" ht="12.75" hidden="1" customHeight="1" x14ac:dyDescent="0.2">
      <c r="A176" s="111"/>
      <c r="B176" s="65"/>
      <c r="C176" s="65"/>
      <c r="D176" s="17"/>
      <c r="E176" s="17"/>
      <c r="F176" s="17"/>
      <c r="G176" s="17"/>
      <c r="H176" s="17"/>
      <c r="I176" s="17"/>
      <c r="J176" s="21"/>
      <c r="K176" s="21"/>
      <c r="L176" s="21"/>
      <c r="M176" s="21"/>
      <c r="N176" s="21"/>
      <c r="O176" s="21"/>
      <c r="P176" s="21"/>
      <c r="Q176" s="72"/>
      <c r="R176" s="21"/>
      <c r="S176" s="21"/>
      <c r="T176" s="21"/>
      <c r="U176" s="21"/>
      <c r="V176" s="72"/>
      <c r="W176" s="21"/>
      <c r="X176" s="21"/>
      <c r="Y176" s="21"/>
      <c r="Z176" s="21"/>
      <c r="AA176" s="21"/>
      <c r="AB176" s="7"/>
      <c r="AC176" s="57"/>
      <c r="AD176" s="8"/>
    </row>
    <row r="177" spans="1:30" ht="29.25" hidden="1" customHeight="1" x14ac:dyDescent="0.2">
      <c r="A177" s="111"/>
      <c r="B177" s="65"/>
      <c r="C177" s="65"/>
      <c r="D177" s="17"/>
      <c r="E177" s="17"/>
      <c r="F177" s="17"/>
      <c r="G177" s="17"/>
      <c r="H177" s="17"/>
      <c r="I177" s="17"/>
      <c r="J177" s="21"/>
      <c r="K177" s="21"/>
      <c r="L177" s="21"/>
      <c r="M177" s="21"/>
      <c r="N177" s="21"/>
      <c r="O177" s="21"/>
      <c r="P177" s="21"/>
      <c r="Q177" s="72"/>
      <c r="R177" s="21"/>
      <c r="S177" s="21"/>
      <c r="T177" s="21"/>
      <c r="U177" s="21"/>
      <c r="V177" s="72"/>
      <c r="W177" s="21"/>
      <c r="X177" s="21"/>
      <c r="Y177" s="21"/>
      <c r="Z177" s="21"/>
      <c r="AA177" s="21"/>
      <c r="AB177" s="7"/>
      <c r="AC177" s="57"/>
      <c r="AD177" s="8"/>
    </row>
    <row r="178" spans="1:30" ht="18.75" hidden="1" customHeight="1" x14ac:dyDescent="0.2">
      <c r="A178" s="48"/>
      <c r="B178" s="49"/>
      <c r="C178" s="49"/>
      <c r="D178" s="49"/>
      <c r="E178" s="49"/>
      <c r="F178" s="49"/>
      <c r="G178" s="49"/>
      <c r="H178" s="49"/>
      <c r="I178" s="49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  <c r="AA178" s="47"/>
      <c r="AB178" s="48"/>
      <c r="AC178" s="48"/>
      <c r="AD178" s="48"/>
    </row>
  </sheetData>
  <mergeCells count="135">
    <mergeCell ref="L3:AD3"/>
    <mergeCell ref="AE3:AI3"/>
    <mergeCell ref="AE4:AI5"/>
    <mergeCell ref="AW4:AX4"/>
    <mergeCell ref="L5:AD7"/>
    <mergeCell ref="A142:A157"/>
    <mergeCell ref="A140:C141"/>
    <mergeCell ref="A139:D139"/>
    <mergeCell ref="AW5:AX5"/>
    <mergeCell ref="AE6:AI6"/>
    <mergeCell ref="AB50:AB52"/>
    <mergeCell ref="AB23:AB25"/>
    <mergeCell ref="AB36:AB38"/>
    <mergeCell ref="AU3:AV5"/>
    <mergeCell ref="A37:B38"/>
    <mergeCell ref="C37:C38"/>
    <mergeCell ref="J37:M37"/>
    <mergeCell ref="N37:R37"/>
    <mergeCell ref="S37:W37"/>
    <mergeCell ref="X37:AA37"/>
    <mergeCell ref="A36:D36"/>
    <mergeCell ref="AJ3:AT5"/>
    <mergeCell ref="A7:B7"/>
    <mergeCell ref="C7:D7"/>
    <mergeCell ref="A51:C52"/>
    <mergeCell ref="S24:W24"/>
    <mergeCell ref="A50:D50"/>
    <mergeCell ref="A39:A48"/>
    <mergeCell ref="AC50:AC52"/>
    <mergeCell ref="AD50:AD52"/>
    <mergeCell ref="AD10:AD12"/>
    <mergeCell ref="J11:M11"/>
    <mergeCell ref="N11:R11"/>
    <mergeCell ref="B4:C4"/>
    <mergeCell ref="AC36:AC38"/>
    <mergeCell ref="AD36:AD38"/>
    <mergeCell ref="X24:AA24"/>
    <mergeCell ref="A23:D23"/>
    <mergeCell ref="AC23:AC25"/>
    <mergeCell ref="AD23:AD25"/>
    <mergeCell ref="A24:B25"/>
    <mergeCell ref="C24:C25"/>
    <mergeCell ref="J24:M24"/>
    <mergeCell ref="N24:R24"/>
    <mergeCell ref="A26:A34"/>
    <mergeCell ref="A163:A177"/>
    <mergeCell ref="AC159:AC161"/>
    <mergeCell ref="A160:C161"/>
    <mergeCell ref="A159:D159"/>
    <mergeCell ref="AD159:AD161"/>
    <mergeCell ref="J160:M160"/>
    <mergeCell ref="N160:R160"/>
    <mergeCell ref="S160:W160"/>
    <mergeCell ref="X160:AA160"/>
    <mergeCell ref="J159:AA159"/>
    <mergeCell ref="AB159:AB161"/>
    <mergeCell ref="AD139:AD141"/>
    <mergeCell ref="J140:M140"/>
    <mergeCell ref="N140:R140"/>
    <mergeCell ref="S140:W140"/>
    <mergeCell ref="X140:AA140"/>
    <mergeCell ref="A122:A137"/>
    <mergeCell ref="X120:AA120"/>
    <mergeCell ref="J139:AA139"/>
    <mergeCell ref="AB139:AB141"/>
    <mergeCell ref="AC139:AC141"/>
    <mergeCell ref="AC119:AC121"/>
    <mergeCell ref="AD119:AD121"/>
    <mergeCell ref="A120:C121"/>
    <mergeCell ref="J120:M120"/>
    <mergeCell ref="N120:R120"/>
    <mergeCell ref="S120:W120"/>
    <mergeCell ref="A119:D119"/>
    <mergeCell ref="AB119:AB121"/>
    <mergeCell ref="E119:AA119"/>
    <mergeCell ref="E120:I120"/>
    <mergeCell ref="AD99:AD101"/>
    <mergeCell ref="A100:C101"/>
    <mergeCell ref="J100:M100"/>
    <mergeCell ref="N100:R100"/>
    <mergeCell ref="S100:W100"/>
    <mergeCell ref="X100:AA100"/>
    <mergeCell ref="A99:D99"/>
    <mergeCell ref="AB99:AB101"/>
    <mergeCell ref="A102:A117"/>
    <mergeCell ref="E99:AA99"/>
    <mergeCell ref="E100:I100"/>
    <mergeCell ref="C11:C12"/>
    <mergeCell ref="A10:D10"/>
    <mergeCell ref="AC80:AC82"/>
    <mergeCell ref="AD80:AD82"/>
    <mergeCell ref="A81:C82"/>
    <mergeCell ref="J81:M81"/>
    <mergeCell ref="N81:R81"/>
    <mergeCell ref="S81:W81"/>
    <mergeCell ref="X81:AA81"/>
    <mergeCell ref="A80:D80"/>
    <mergeCell ref="AB80:AB82"/>
    <mergeCell ref="AB65:AB67"/>
    <mergeCell ref="AB10:AB12"/>
    <mergeCell ref="A65:D65"/>
    <mergeCell ref="AC65:AC67"/>
    <mergeCell ref="AD65:AD67"/>
    <mergeCell ref="A66:C67"/>
    <mergeCell ref="J66:M66"/>
    <mergeCell ref="E66:I66"/>
    <mergeCell ref="E80:AA80"/>
    <mergeCell ref="E81:I81"/>
    <mergeCell ref="A64:D64"/>
    <mergeCell ref="A53:A63"/>
    <mergeCell ref="A13:A21"/>
    <mergeCell ref="AC10:AC12"/>
    <mergeCell ref="A9:D9"/>
    <mergeCell ref="AC99:AC101"/>
    <mergeCell ref="N66:R66"/>
    <mergeCell ref="S66:W66"/>
    <mergeCell ref="X66:AA66"/>
    <mergeCell ref="S51:W51"/>
    <mergeCell ref="X51:AA51"/>
    <mergeCell ref="J51:M51"/>
    <mergeCell ref="N51:R51"/>
    <mergeCell ref="A83:A97"/>
    <mergeCell ref="A68:A78"/>
    <mergeCell ref="E10:AA10"/>
    <mergeCell ref="E11:I11"/>
    <mergeCell ref="E23:AA23"/>
    <mergeCell ref="E24:I24"/>
    <mergeCell ref="E36:AA36"/>
    <mergeCell ref="E37:I37"/>
    <mergeCell ref="E50:AA50"/>
    <mergeCell ref="E51:I51"/>
    <mergeCell ref="E65:AA65"/>
    <mergeCell ref="S11:W11"/>
    <mergeCell ref="X11:AA11"/>
    <mergeCell ref="A11:B12"/>
  </mergeCells>
  <pageMargins left="0.25" right="0.25" top="0.51" bottom="0.75" header="0.3" footer="0.3"/>
  <pageSetup paperSize="9" scale="37" fitToHeight="0" orientation="landscape" r:id="rId1"/>
  <headerFooter>
    <oddHeader>&amp;C&amp;G</oddHeader>
  </headerFooter>
  <rowBreaks count="10" manualBreakCount="10">
    <brk id="9" max="50" man="1"/>
    <brk id="22" max="50" man="1"/>
    <brk id="35" max="50" man="1"/>
    <brk id="49" max="50" man="1"/>
    <brk id="64" max="16383" man="1"/>
    <brk id="79" max="16383" man="1"/>
    <brk id="98" max="16383" man="1"/>
    <brk id="118" max="16383" man="1"/>
    <brk id="138" max="50" man="1"/>
    <brk id="158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Александра</cp:lastModifiedBy>
  <cp:lastPrinted>2025-07-31T04:29:37Z</cp:lastPrinted>
  <dcterms:created xsi:type="dcterms:W3CDTF">2024-09-28T08:38:22Z</dcterms:created>
  <dcterms:modified xsi:type="dcterms:W3CDTF">2026-01-12T11:33:59Z</dcterms:modified>
</cp:coreProperties>
</file>